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105" windowWidth="19320" windowHeight="9975" tabRatio="874" firstSheet="3" activeTab="3"/>
  </bookViews>
  <sheets>
    <sheet name="Blad1" sheetId="72" state="hidden" r:id="rId1"/>
    <sheet name="Einduitslag" sheetId="3" state="hidden" r:id="rId2"/>
    <sheet name="inschrijving" sheetId="69" state="hidden" r:id="rId3"/>
    <sheet name="KAFT" sheetId="74" r:id="rId4"/>
    <sheet name="RANKING" sheetId="1" r:id="rId5"/>
    <sheet name="AFKAMPING" sheetId="2" r:id="rId6"/>
    <sheet name="EINDSTAND" sheetId="73" r:id="rId7"/>
    <sheet name="Schema finale" sheetId="71" state="hidden" r:id="rId8"/>
    <sheet name="1" sheetId="4" state="hidden" r:id="rId9"/>
    <sheet name="64" sheetId="67" state="hidden" r:id="rId10"/>
    <sheet name="33" sheetId="36" state="hidden" r:id="rId11"/>
    <sheet name="32" sheetId="35" state="hidden" r:id="rId12"/>
    <sheet name="17" sheetId="20" state="hidden" r:id="rId13"/>
    <sheet name="48" sheetId="51" state="hidden" r:id="rId14"/>
    <sheet name="49" sheetId="52" state="hidden" r:id="rId15"/>
    <sheet name="16" sheetId="19" state="hidden" r:id="rId16"/>
    <sheet name="9" sheetId="12" state="hidden" r:id="rId17"/>
    <sheet name="56" sheetId="59" state="hidden" r:id="rId18"/>
    <sheet name="41" sheetId="44" state="hidden" r:id="rId19"/>
    <sheet name="24" sheetId="27" state="hidden" r:id="rId20"/>
    <sheet name="25" sheetId="28" state="hidden" r:id="rId21"/>
    <sheet name="40" sheetId="43" state="hidden" r:id="rId22"/>
    <sheet name="57" sheetId="60" state="hidden" r:id="rId23"/>
    <sheet name="8" sheetId="11" state="hidden" r:id="rId24"/>
    <sheet name="5" sheetId="8" state="hidden" r:id="rId25"/>
    <sheet name="60" sheetId="63" state="hidden" r:id="rId26"/>
    <sheet name="37" sheetId="40" state="hidden" r:id="rId27"/>
    <sheet name="28" sheetId="31" state="hidden" r:id="rId28"/>
    <sheet name="21" sheetId="24" state="hidden" r:id="rId29"/>
    <sheet name="44" sheetId="47" state="hidden" r:id="rId30"/>
    <sheet name="53" sheetId="56" state="hidden" r:id="rId31"/>
    <sheet name="12" sheetId="15" state="hidden" r:id="rId32"/>
    <sheet name="13" sheetId="16" state="hidden" r:id="rId33"/>
    <sheet name="52" sheetId="55" state="hidden" r:id="rId34"/>
    <sheet name="45" sheetId="48" state="hidden" r:id="rId35"/>
    <sheet name="20" sheetId="23" state="hidden" r:id="rId36"/>
    <sheet name="29" sheetId="32" state="hidden" r:id="rId37"/>
    <sheet name="36" sheetId="39" state="hidden" r:id="rId38"/>
    <sheet name="61" sheetId="64" state="hidden" r:id="rId39"/>
    <sheet name="4" sheetId="7" state="hidden" r:id="rId40"/>
    <sheet name="3" sheetId="6" state="hidden" r:id="rId41"/>
    <sheet name="62" sheetId="65" state="hidden" r:id="rId42"/>
    <sheet name="35" sheetId="38" state="hidden" r:id="rId43"/>
    <sheet name="30" sheetId="33" state="hidden" r:id="rId44"/>
    <sheet name="19" sheetId="22" state="hidden" r:id="rId45"/>
    <sheet name="46" sheetId="49" state="hidden" r:id="rId46"/>
    <sheet name="51" sheetId="54" state="hidden" r:id="rId47"/>
    <sheet name="14" sheetId="17" state="hidden" r:id="rId48"/>
    <sheet name="11" sheetId="14" state="hidden" r:id="rId49"/>
    <sheet name="54" sheetId="57" state="hidden" r:id="rId50"/>
    <sheet name="43" sheetId="46" state="hidden" r:id="rId51"/>
    <sheet name="22" sheetId="25" state="hidden" r:id="rId52"/>
    <sheet name="27" sheetId="30" state="hidden" r:id="rId53"/>
    <sheet name="38" sheetId="41" state="hidden" r:id="rId54"/>
    <sheet name="59" sheetId="62" state="hidden" r:id="rId55"/>
    <sheet name="6" sheetId="9" state="hidden" r:id="rId56"/>
    <sheet name="7" sheetId="10" state="hidden" r:id="rId57"/>
    <sheet name="58" sheetId="61" state="hidden" r:id="rId58"/>
    <sheet name="39" sheetId="42" state="hidden" r:id="rId59"/>
    <sheet name="26" sheetId="29" state="hidden" r:id="rId60"/>
    <sheet name="23" sheetId="26" state="hidden" r:id="rId61"/>
    <sheet name="42" sheetId="45" state="hidden" r:id="rId62"/>
    <sheet name="55" sheetId="58" state="hidden" r:id="rId63"/>
    <sheet name="10" sheetId="13" state="hidden" r:id="rId64"/>
    <sheet name="15" sheetId="18" state="hidden" r:id="rId65"/>
    <sheet name="50" sheetId="53" state="hidden" r:id="rId66"/>
    <sheet name="47" sheetId="50" state="hidden" r:id="rId67"/>
    <sheet name="18" sheetId="21" state="hidden" r:id="rId68"/>
    <sheet name="34" sheetId="37" state="hidden" r:id="rId69"/>
    <sheet name="31" sheetId="34" state="hidden" r:id="rId70"/>
    <sheet name="63" sheetId="66" state="hidden" r:id="rId71"/>
    <sheet name="2" sheetId="5" state="hidden" r:id="rId72"/>
  </sheets>
  <definedNames>
    <definedName name="_xlnm._FilterDatabase" localSheetId="5" hidden="1">AFKAMPING!$A$4:$AA$131</definedName>
    <definedName name="_xlnm._FilterDatabase" localSheetId="2" hidden="1">inschrijving!$A$4:$R$164</definedName>
  </definedNames>
  <calcPr calcId="145621" calcMode="manual"/>
</workbook>
</file>

<file path=xl/calcChain.xml><?xml version="1.0" encoding="utf-8"?>
<calcChain xmlns="http://schemas.openxmlformats.org/spreadsheetml/2006/main">
  <c r="C1" i="73" l="1"/>
  <c r="G1" i="2"/>
  <c r="R66" i="73" l="1"/>
  <c r="Q66" i="73"/>
  <c r="P66" i="73"/>
  <c r="R65" i="73"/>
  <c r="Q65" i="73"/>
  <c r="P65" i="73"/>
  <c r="R64" i="73"/>
  <c r="Q64" i="73"/>
  <c r="P64" i="73"/>
  <c r="R63" i="73"/>
  <c r="Q63" i="73"/>
  <c r="P63" i="73"/>
  <c r="R62" i="73"/>
  <c r="Q62" i="73"/>
  <c r="P62" i="73"/>
  <c r="R61" i="73"/>
  <c r="Q61" i="73"/>
  <c r="P61" i="73"/>
  <c r="R60" i="73"/>
  <c r="Q60" i="73"/>
  <c r="P60" i="73"/>
  <c r="R59" i="73"/>
  <c r="Q59" i="73"/>
  <c r="P59" i="73"/>
  <c r="R58" i="73"/>
  <c r="Q58" i="73"/>
  <c r="P58" i="73"/>
  <c r="R57" i="73"/>
  <c r="Q57" i="73"/>
  <c r="P57" i="73"/>
  <c r="R56" i="73"/>
  <c r="Q56" i="73"/>
  <c r="P56" i="73"/>
  <c r="R55" i="73"/>
  <c r="Q55" i="73"/>
  <c r="P55" i="73"/>
  <c r="R54" i="73"/>
  <c r="Q54" i="73"/>
  <c r="P54" i="73"/>
  <c r="R53" i="73"/>
  <c r="Q53" i="73"/>
  <c r="P53" i="73"/>
  <c r="R52" i="73"/>
  <c r="Q52" i="73"/>
  <c r="P52" i="73"/>
  <c r="L48" i="3"/>
  <c r="K48" i="3"/>
  <c r="J48" i="3"/>
  <c r="I48" i="3"/>
  <c r="H48" i="3"/>
  <c r="E48" i="3"/>
  <c r="D48" i="3"/>
  <c r="C48" i="3"/>
  <c r="B48" i="3"/>
  <c r="L47" i="3"/>
  <c r="K47" i="3"/>
  <c r="J47" i="3"/>
  <c r="I47" i="3"/>
  <c r="H47" i="3"/>
  <c r="E47" i="3"/>
  <c r="D47" i="3"/>
  <c r="C47" i="3"/>
  <c r="B47" i="3"/>
  <c r="L46" i="3"/>
  <c r="K46" i="3"/>
  <c r="J46" i="3"/>
  <c r="I46" i="3"/>
  <c r="H46" i="3"/>
  <c r="E46" i="3"/>
  <c r="D46" i="3"/>
  <c r="C46" i="3"/>
  <c r="B46" i="3"/>
  <c r="L45" i="3"/>
  <c r="K45" i="3"/>
  <c r="J45" i="3"/>
  <c r="I45" i="3"/>
  <c r="H45" i="3"/>
  <c r="E45" i="3"/>
  <c r="D45" i="3"/>
  <c r="C45" i="3"/>
  <c r="B45" i="3"/>
  <c r="L44" i="3"/>
  <c r="K44" i="3"/>
  <c r="J44" i="3"/>
  <c r="I44" i="3"/>
  <c r="H44" i="3"/>
  <c r="E44" i="3"/>
  <c r="D44" i="3"/>
  <c r="C44" i="3"/>
  <c r="B44" i="3"/>
  <c r="L43" i="3"/>
  <c r="K43" i="3"/>
  <c r="J43" i="3"/>
  <c r="I43" i="3"/>
  <c r="H43" i="3"/>
  <c r="E43" i="3"/>
  <c r="D43" i="3"/>
  <c r="C43" i="3"/>
  <c r="B43" i="3"/>
  <c r="L42" i="3"/>
  <c r="K42" i="3"/>
  <c r="J42" i="3"/>
  <c r="I42" i="3"/>
  <c r="H42" i="3"/>
  <c r="E42" i="3"/>
  <c r="D42" i="3"/>
  <c r="C42" i="3"/>
  <c r="B42" i="3"/>
  <c r="L41" i="3"/>
  <c r="K41" i="3"/>
  <c r="J41" i="3"/>
  <c r="I41" i="3"/>
  <c r="H41" i="3"/>
  <c r="E41" i="3"/>
  <c r="D41" i="3"/>
  <c r="C41" i="3"/>
  <c r="B41" i="3"/>
  <c r="L40" i="3"/>
  <c r="K40" i="3"/>
  <c r="J40" i="3"/>
  <c r="I40" i="3"/>
  <c r="H40" i="3"/>
  <c r="E40" i="3"/>
  <c r="D40" i="3"/>
  <c r="C40" i="3"/>
  <c r="B40" i="3"/>
  <c r="L39" i="3"/>
  <c r="K39" i="3"/>
  <c r="J39" i="3"/>
  <c r="I39" i="3"/>
  <c r="H39" i="3"/>
  <c r="E39" i="3"/>
  <c r="D39" i="3"/>
  <c r="C39" i="3"/>
  <c r="B39" i="3"/>
  <c r="L38" i="3"/>
  <c r="K38" i="3"/>
  <c r="J38" i="3"/>
  <c r="I38" i="3"/>
  <c r="H38" i="3"/>
  <c r="E38" i="3"/>
  <c r="D38" i="3"/>
  <c r="C38" i="3"/>
  <c r="B38" i="3"/>
  <c r="L37" i="3"/>
  <c r="K37" i="3"/>
  <c r="J37" i="3"/>
  <c r="I37" i="3"/>
  <c r="H37" i="3"/>
  <c r="E37" i="3"/>
  <c r="D37" i="3"/>
  <c r="C37" i="3"/>
  <c r="B37" i="3"/>
  <c r="L36" i="3"/>
  <c r="K36" i="3"/>
  <c r="J36" i="3"/>
  <c r="I36" i="3"/>
  <c r="H36" i="3"/>
  <c r="E36" i="3"/>
  <c r="D36" i="3"/>
  <c r="C36" i="3"/>
  <c r="B36" i="3"/>
  <c r="L35" i="3"/>
  <c r="K35" i="3"/>
  <c r="J35" i="3"/>
  <c r="I35" i="3"/>
  <c r="H35" i="3"/>
  <c r="E35" i="3"/>
  <c r="D35" i="3"/>
  <c r="C35" i="3"/>
  <c r="B35" i="3"/>
  <c r="L34" i="3"/>
  <c r="K34" i="3"/>
  <c r="J34" i="3"/>
  <c r="I34" i="3"/>
  <c r="H34" i="3"/>
  <c r="E34" i="3"/>
  <c r="D34" i="3"/>
  <c r="C34" i="3"/>
  <c r="B34" i="3"/>
  <c r="L33" i="3"/>
  <c r="K33" i="3"/>
  <c r="J33" i="3"/>
  <c r="I33" i="3"/>
  <c r="H33" i="3"/>
  <c r="E33" i="3"/>
  <c r="D33" i="3"/>
  <c r="C33" i="3"/>
  <c r="B33" i="3"/>
  <c r="L32" i="3"/>
  <c r="K32" i="3"/>
  <c r="J32" i="3"/>
  <c r="I32" i="3"/>
  <c r="H32" i="3"/>
  <c r="E32" i="3"/>
  <c r="D32" i="3"/>
  <c r="C32" i="3"/>
  <c r="B32" i="3"/>
  <c r="L31" i="3"/>
  <c r="K31" i="3"/>
  <c r="J31" i="3"/>
  <c r="I31" i="3"/>
  <c r="H31" i="3"/>
  <c r="E31" i="3"/>
  <c r="D31" i="3"/>
  <c r="C31" i="3"/>
  <c r="B31" i="3"/>
  <c r="L30" i="3"/>
  <c r="K30" i="3"/>
  <c r="J30" i="3"/>
  <c r="I30" i="3"/>
  <c r="H30" i="3"/>
  <c r="E30" i="3"/>
  <c r="D30" i="3"/>
  <c r="C30" i="3"/>
  <c r="B30" i="3"/>
  <c r="L29" i="3"/>
  <c r="K29" i="3"/>
  <c r="J29" i="3"/>
  <c r="I29" i="3"/>
  <c r="H29" i="3"/>
  <c r="E29" i="3"/>
  <c r="D29" i="3"/>
  <c r="C29" i="3"/>
  <c r="B29" i="3"/>
  <c r="L28" i="3"/>
  <c r="K28" i="3"/>
  <c r="J28" i="3"/>
  <c r="I28" i="3"/>
  <c r="H28" i="3"/>
  <c r="E28" i="3"/>
  <c r="D28" i="3"/>
  <c r="C28" i="3"/>
  <c r="B28" i="3"/>
  <c r="L27" i="3"/>
  <c r="K27" i="3"/>
  <c r="J27" i="3"/>
  <c r="I27" i="3"/>
  <c r="H27" i="3"/>
  <c r="E27" i="3"/>
  <c r="D27" i="3"/>
  <c r="C27" i="3"/>
  <c r="B27" i="3"/>
  <c r="L26" i="3"/>
  <c r="K26" i="3"/>
  <c r="J26" i="3"/>
  <c r="I26" i="3"/>
  <c r="H26" i="3"/>
  <c r="E26" i="3"/>
  <c r="D26" i="3"/>
  <c r="C26" i="3"/>
  <c r="B26" i="3"/>
  <c r="L25" i="3"/>
  <c r="K25" i="3"/>
  <c r="J25" i="3"/>
  <c r="I25" i="3"/>
  <c r="H25" i="3"/>
  <c r="E25" i="3"/>
  <c r="D25" i="3"/>
  <c r="C25" i="3"/>
  <c r="B25" i="3"/>
  <c r="L24" i="3"/>
  <c r="K24" i="3"/>
  <c r="J24" i="3"/>
  <c r="I24" i="3"/>
  <c r="H24" i="3"/>
  <c r="E24" i="3"/>
  <c r="D24" i="3"/>
  <c r="C24" i="3"/>
  <c r="B24" i="3"/>
  <c r="L23" i="3"/>
  <c r="K23" i="3"/>
  <c r="J23" i="3"/>
  <c r="I23" i="3"/>
  <c r="H23" i="3"/>
  <c r="E23" i="3"/>
  <c r="D23" i="3"/>
  <c r="C23" i="3"/>
  <c r="B23" i="3"/>
  <c r="L22" i="3"/>
  <c r="K22" i="3"/>
  <c r="J22" i="3"/>
  <c r="I22" i="3"/>
  <c r="H22" i="3"/>
  <c r="E22" i="3"/>
  <c r="D22" i="3"/>
  <c r="C22" i="3"/>
  <c r="B22" i="3"/>
  <c r="L21" i="3"/>
  <c r="K21" i="3"/>
  <c r="J21" i="3"/>
  <c r="I21" i="3"/>
  <c r="H21" i="3"/>
  <c r="E21" i="3"/>
  <c r="D21" i="3"/>
  <c r="C21" i="3"/>
  <c r="B21" i="3"/>
  <c r="L20" i="3"/>
  <c r="K20" i="3"/>
  <c r="J20" i="3"/>
  <c r="I20" i="3"/>
  <c r="H20" i="3"/>
  <c r="E20" i="3"/>
  <c r="D20" i="3"/>
  <c r="C20" i="3"/>
  <c r="B20" i="3"/>
  <c r="L19" i="3"/>
  <c r="K19" i="3"/>
  <c r="J19" i="3"/>
  <c r="I19" i="3"/>
  <c r="H19" i="3"/>
  <c r="E19" i="3"/>
  <c r="D19" i="3"/>
  <c r="C19" i="3"/>
  <c r="B19" i="3"/>
  <c r="L18" i="3"/>
  <c r="K18" i="3"/>
  <c r="J18" i="3"/>
  <c r="I18" i="3"/>
  <c r="H18" i="3"/>
  <c r="E18" i="3"/>
  <c r="D18" i="3"/>
  <c r="C18" i="3"/>
  <c r="B18" i="3"/>
  <c r="L17" i="3"/>
  <c r="K17" i="3"/>
  <c r="J17" i="3"/>
  <c r="I17" i="3"/>
  <c r="H17" i="3"/>
  <c r="E17" i="3"/>
  <c r="D17" i="3"/>
  <c r="C17" i="3"/>
  <c r="B17" i="3"/>
  <c r="L16" i="3"/>
  <c r="K16" i="3"/>
  <c r="J16" i="3"/>
  <c r="I16" i="3"/>
  <c r="H16" i="3"/>
  <c r="E16" i="3"/>
  <c r="D16" i="3"/>
  <c r="C16" i="3"/>
  <c r="B16" i="3"/>
  <c r="L15" i="3"/>
  <c r="K15" i="3"/>
  <c r="J15" i="3"/>
  <c r="I15" i="3"/>
  <c r="H15" i="3"/>
  <c r="E15" i="3"/>
  <c r="D15" i="3"/>
  <c r="C15" i="3"/>
  <c r="B15" i="3"/>
  <c r="L14" i="3"/>
  <c r="K14" i="3"/>
  <c r="J14" i="3"/>
  <c r="I14" i="3"/>
  <c r="H14" i="3"/>
  <c r="E14" i="3"/>
  <c r="D14" i="3"/>
  <c r="C14" i="3"/>
  <c r="B14" i="3"/>
  <c r="L13" i="3"/>
  <c r="K13" i="3"/>
  <c r="J13" i="3"/>
  <c r="I13" i="3"/>
  <c r="H13" i="3"/>
  <c r="E13" i="3"/>
  <c r="D13" i="3"/>
  <c r="C13" i="3"/>
  <c r="B13" i="3"/>
  <c r="L12" i="3"/>
  <c r="K12" i="3"/>
  <c r="J12" i="3"/>
  <c r="I12" i="3"/>
  <c r="H12" i="3"/>
  <c r="E12" i="3"/>
  <c r="D12" i="3"/>
  <c r="C12" i="3"/>
  <c r="B12" i="3"/>
  <c r="L11" i="3"/>
  <c r="K11" i="3"/>
  <c r="J11" i="3"/>
  <c r="I11" i="3"/>
  <c r="H11" i="3"/>
  <c r="E11" i="3"/>
  <c r="D11" i="3"/>
  <c r="C11" i="3"/>
  <c r="B11" i="3"/>
  <c r="L10" i="3"/>
  <c r="K10" i="3"/>
  <c r="J10" i="3"/>
  <c r="I10" i="3"/>
  <c r="H10" i="3"/>
  <c r="E10" i="3"/>
  <c r="D10" i="3"/>
  <c r="C10" i="3"/>
  <c r="B10" i="3"/>
  <c r="L9" i="3"/>
  <c r="K9" i="3"/>
  <c r="J9" i="3"/>
  <c r="I9" i="3"/>
  <c r="H9" i="3"/>
  <c r="E9" i="3"/>
  <c r="D9" i="3"/>
  <c r="C9" i="3"/>
  <c r="B9" i="3"/>
  <c r="L8" i="3"/>
  <c r="K8" i="3"/>
  <c r="J8" i="3"/>
  <c r="I8" i="3"/>
  <c r="H8" i="3"/>
  <c r="E8" i="3"/>
  <c r="D8" i="3"/>
  <c r="C8" i="3"/>
  <c r="B8" i="3"/>
  <c r="L7" i="3"/>
  <c r="K7" i="3"/>
  <c r="J7" i="3"/>
  <c r="I7" i="3"/>
  <c r="H7" i="3"/>
  <c r="E7" i="3"/>
  <c r="D7" i="3"/>
  <c r="C7" i="3"/>
  <c r="B7" i="3"/>
  <c r="L6" i="3"/>
  <c r="K6" i="3"/>
  <c r="J6" i="3"/>
  <c r="I6" i="3"/>
  <c r="H6" i="3"/>
  <c r="E6" i="3"/>
  <c r="D6" i="3"/>
  <c r="C6" i="3"/>
  <c r="B6" i="3"/>
  <c r="L5" i="3"/>
  <c r="K5" i="3"/>
  <c r="J5" i="3"/>
  <c r="I5" i="3"/>
  <c r="H5" i="3"/>
  <c r="E5" i="3"/>
  <c r="D5" i="3"/>
  <c r="C5" i="3"/>
  <c r="B5" i="3"/>
  <c r="B4" i="3"/>
  <c r="B3" i="3"/>
  <c r="L4" i="3"/>
  <c r="K4" i="3"/>
  <c r="J4" i="3"/>
  <c r="I4" i="3"/>
  <c r="H4" i="3"/>
  <c r="E4" i="3"/>
  <c r="D4" i="3"/>
  <c r="C4" i="3"/>
  <c r="L3" i="3"/>
  <c r="K3" i="3"/>
  <c r="J3" i="3"/>
  <c r="I3" i="3"/>
  <c r="H3" i="3"/>
  <c r="E3" i="3"/>
  <c r="D3" i="3"/>
  <c r="C3" i="3"/>
  <c r="C91" i="2" l="1"/>
  <c r="C83" i="2"/>
  <c r="C53" i="2"/>
  <c r="C51" i="2"/>
  <c r="C109" i="2"/>
  <c r="W8" i="25"/>
  <c r="L8" i="25"/>
  <c r="D8" i="25"/>
  <c r="F6" i="25"/>
  <c r="W8" i="17"/>
  <c r="L8" i="17"/>
  <c r="D8" i="17"/>
  <c r="F6" i="17"/>
  <c r="W8" i="16"/>
  <c r="L8" i="16"/>
  <c r="D8" i="16"/>
  <c r="F6" i="16"/>
  <c r="W8" i="15"/>
  <c r="L8" i="15"/>
  <c r="D8" i="15"/>
  <c r="F6" i="15"/>
  <c r="W8" i="26"/>
  <c r="D8" i="26"/>
  <c r="L8" i="26"/>
  <c r="F6" i="26"/>
  <c r="P52" i="1"/>
  <c r="Q52" i="1"/>
  <c r="R52" i="1"/>
  <c r="P53" i="1"/>
  <c r="Q53" i="1"/>
  <c r="R53" i="1"/>
  <c r="P54" i="1"/>
  <c r="Q54" i="1"/>
  <c r="R54" i="1"/>
  <c r="P55" i="1"/>
  <c r="Q55" i="1"/>
  <c r="R55" i="1"/>
  <c r="P56" i="1"/>
  <c r="Q56" i="1"/>
  <c r="R56" i="1"/>
  <c r="P57" i="1"/>
  <c r="Q57" i="1"/>
  <c r="R57" i="1"/>
  <c r="P58" i="1"/>
  <c r="Q58" i="1"/>
  <c r="R58" i="1"/>
  <c r="P59" i="1"/>
  <c r="Q59" i="1"/>
  <c r="R59" i="1"/>
  <c r="P60" i="1"/>
  <c r="Q60" i="1"/>
  <c r="R60" i="1"/>
  <c r="P61" i="1"/>
  <c r="Q61" i="1"/>
  <c r="R61" i="1"/>
  <c r="P62" i="1"/>
  <c r="Q62" i="1"/>
  <c r="R62" i="1"/>
  <c r="P63" i="1"/>
  <c r="Q63" i="1"/>
  <c r="R63" i="1"/>
  <c r="P64" i="1"/>
  <c r="Q64" i="1"/>
  <c r="R64" i="1"/>
  <c r="P65" i="1"/>
  <c r="Q65" i="1"/>
  <c r="R65" i="1"/>
  <c r="P66" i="1"/>
  <c r="Q66" i="1"/>
  <c r="R66" i="1"/>
  <c r="P54" i="69" l="1"/>
  <c r="P55" i="69"/>
  <c r="P56" i="69"/>
  <c r="P57" i="69"/>
  <c r="P58" i="69"/>
  <c r="P59" i="69"/>
  <c r="P60" i="69"/>
  <c r="P61" i="69"/>
  <c r="P62" i="69"/>
  <c r="P63" i="69"/>
  <c r="P64" i="69"/>
  <c r="P65" i="69"/>
  <c r="P66" i="69"/>
  <c r="P67" i="69"/>
  <c r="P68" i="69"/>
  <c r="P69" i="69"/>
  <c r="P70" i="69"/>
  <c r="P71" i="69"/>
  <c r="P72" i="69"/>
  <c r="P73" i="69"/>
  <c r="P74" i="69"/>
  <c r="P75" i="69"/>
  <c r="P76" i="69"/>
  <c r="P77" i="69"/>
  <c r="P78" i="69"/>
  <c r="P79" i="69"/>
  <c r="P80" i="69"/>
  <c r="P81" i="69"/>
  <c r="P82" i="69"/>
  <c r="P83" i="69"/>
  <c r="P84" i="69"/>
  <c r="P85" i="69"/>
  <c r="P86" i="69"/>
  <c r="P87" i="69"/>
  <c r="P88" i="69"/>
  <c r="P89" i="69"/>
  <c r="P90" i="69"/>
  <c r="P91" i="69"/>
  <c r="P92" i="69"/>
  <c r="P93" i="69"/>
  <c r="P94" i="69"/>
  <c r="P95" i="69"/>
  <c r="P96" i="69"/>
  <c r="P97" i="69"/>
  <c r="P98" i="69"/>
  <c r="P99" i="69"/>
  <c r="P100" i="69"/>
  <c r="P101" i="69"/>
  <c r="P102" i="69"/>
  <c r="P103" i="69"/>
  <c r="P104" i="69"/>
  <c r="P105" i="69"/>
  <c r="P106" i="69"/>
  <c r="P107" i="69"/>
  <c r="P108" i="69"/>
  <c r="P109" i="69"/>
  <c r="P110" i="69"/>
  <c r="P111" i="69"/>
  <c r="P112" i="69"/>
  <c r="P113" i="69"/>
  <c r="P114" i="69"/>
  <c r="P115" i="69"/>
  <c r="P116" i="69"/>
  <c r="P117" i="69"/>
  <c r="P118" i="69"/>
  <c r="P119" i="69"/>
  <c r="P120" i="69"/>
  <c r="P121" i="69"/>
  <c r="P122" i="69"/>
  <c r="P123" i="69"/>
  <c r="P124" i="69"/>
  <c r="P125" i="69"/>
  <c r="P126" i="69"/>
  <c r="P127" i="69"/>
  <c r="P128" i="69"/>
  <c r="P129" i="69"/>
  <c r="P130" i="69"/>
  <c r="P131" i="69"/>
  <c r="P132" i="69"/>
  <c r="P133" i="69"/>
  <c r="P134" i="69"/>
  <c r="P135" i="69"/>
  <c r="P136" i="69"/>
  <c r="P137" i="69"/>
  <c r="P138" i="69"/>
  <c r="P139" i="69"/>
  <c r="P140" i="69"/>
  <c r="P141" i="69"/>
  <c r="P142" i="69"/>
  <c r="P143" i="69"/>
  <c r="P144" i="69"/>
  <c r="P145" i="69"/>
  <c r="P146" i="69"/>
  <c r="P147" i="69"/>
  <c r="P148" i="69"/>
  <c r="P149" i="69"/>
  <c r="P150" i="69"/>
  <c r="P151" i="69"/>
  <c r="P152" i="69"/>
  <c r="P153" i="69"/>
  <c r="P154" i="69"/>
  <c r="P155" i="69"/>
  <c r="P156" i="69"/>
  <c r="P157" i="69"/>
  <c r="P158" i="69"/>
  <c r="P159" i="69"/>
  <c r="P160" i="69"/>
  <c r="P161" i="69"/>
  <c r="P162" i="69"/>
  <c r="P163" i="69"/>
  <c r="P164" i="69"/>
  <c r="O10" i="4" l="1"/>
  <c r="Q28" i="5"/>
  <c r="Q28" i="66"/>
  <c r="Q28" i="34"/>
  <c r="Q28" i="37"/>
  <c r="Q28" i="21"/>
  <c r="Q28" i="50"/>
  <c r="Q28" i="53"/>
  <c r="Q28" i="18"/>
  <c r="Q28" i="13"/>
  <c r="Q28" i="58"/>
  <c r="Q28" i="45"/>
  <c r="Q28" i="26"/>
  <c r="Q28" i="29"/>
  <c r="Q28" i="42"/>
  <c r="Q28" i="61"/>
  <c r="Q28" i="10"/>
  <c r="Q28" i="9"/>
  <c r="Q28" i="62"/>
  <c r="Q28" i="41"/>
  <c r="Q28" i="30"/>
  <c r="Q28" i="25"/>
  <c r="Q28" i="46"/>
  <c r="Q28" i="57"/>
  <c r="Q28" i="14"/>
  <c r="Q28" i="17"/>
  <c r="Q28" i="54"/>
  <c r="Q28" i="49"/>
  <c r="Q28" i="22"/>
  <c r="Q28" i="33"/>
  <c r="Q28" i="38"/>
  <c r="Q28" i="65"/>
  <c r="Q28" i="6"/>
  <c r="Q28" i="7"/>
  <c r="H28" i="5"/>
  <c r="H28" i="66"/>
  <c r="H28" i="34"/>
  <c r="H28" i="37"/>
  <c r="H28" i="21"/>
  <c r="H28" i="50"/>
  <c r="H28" i="53"/>
  <c r="H28" i="18"/>
  <c r="H28" i="13"/>
  <c r="H28" i="58"/>
  <c r="H28" i="45"/>
  <c r="H28" i="26"/>
  <c r="H28" i="29"/>
  <c r="H28" i="42"/>
  <c r="H28" i="61"/>
  <c r="H28" i="10"/>
  <c r="H28" i="9"/>
  <c r="H28" i="62"/>
  <c r="H28" i="41"/>
  <c r="H28" i="30"/>
  <c r="H28" i="25"/>
  <c r="H28" i="46"/>
  <c r="H28" i="57"/>
  <c r="H28" i="14"/>
  <c r="H28" i="17"/>
  <c r="H28" i="54"/>
  <c r="H28" i="49"/>
  <c r="H28" i="22"/>
  <c r="H28" i="33"/>
  <c r="H28" i="38"/>
  <c r="H28" i="65"/>
  <c r="H28" i="6"/>
  <c r="Z10" i="5"/>
  <c r="Z10" i="66"/>
  <c r="Z10" i="34"/>
  <c r="Z10" i="37"/>
  <c r="Z10" i="21"/>
  <c r="Z10" i="50"/>
  <c r="Z10" i="53"/>
  <c r="Z10" i="18"/>
  <c r="Z10" i="13"/>
  <c r="Z10" i="58"/>
  <c r="Z10" i="45"/>
  <c r="Z10" i="26"/>
  <c r="Z10" i="29"/>
  <c r="Z10" i="42"/>
  <c r="Z10" i="61"/>
  <c r="Z10" i="10"/>
  <c r="Z10" i="9"/>
  <c r="Z10" i="62"/>
  <c r="Z10" i="41"/>
  <c r="Z10" i="30"/>
  <c r="Z10" i="25"/>
  <c r="Z10" i="46"/>
  <c r="Z10" i="57"/>
  <c r="Z10" i="14"/>
  <c r="Z10" i="17"/>
  <c r="Z10" i="54"/>
  <c r="Z10" i="49"/>
  <c r="Z10" i="22"/>
  <c r="Z10" i="33"/>
  <c r="Z10" i="38"/>
  <c r="Z10" i="65"/>
  <c r="Z10" i="6"/>
  <c r="Q10" i="5"/>
  <c r="Q10" i="66"/>
  <c r="Q10" i="34"/>
  <c r="Q10" i="37"/>
  <c r="Q10" i="21"/>
  <c r="Q10" i="50"/>
  <c r="Q10" i="53"/>
  <c r="Q10" i="18"/>
  <c r="Q10" i="13"/>
  <c r="Q10" i="58"/>
  <c r="Q10" i="45"/>
  <c r="Q10" i="26"/>
  <c r="Q10" i="29"/>
  <c r="Q10" i="42"/>
  <c r="Q10" i="61"/>
  <c r="Q10" i="10"/>
  <c r="Q10" i="9"/>
  <c r="Q10" i="62"/>
  <c r="Q10" i="41"/>
  <c r="Q10" i="30"/>
  <c r="Q10" i="25"/>
  <c r="Q10" i="46"/>
  <c r="Q10" i="57"/>
  <c r="Q10" i="14"/>
  <c r="Q10" i="17"/>
  <c r="Q10" i="54"/>
  <c r="Q10" i="49"/>
  <c r="Q10" i="22"/>
  <c r="Q10" i="33"/>
  <c r="Q10" i="38"/>
  <c r="Q10" i="65"/>
  <c r="Q10" i="6"/>
  <c r="X29" i="5"/>
  <c r="X28" i="5"/>
  <c r="X29" i="66"/>
  <c r="X28" i="66"/>
  <c r="X29" i="34"/>
  <c r="X28" i="34"/>
  <c r="X29" i="37"/>
  <c r="X28" i="37"/>
  <c r="X29" i="21"/>
  <c r="X28" i="21"/>
  <c r="X29" i="50"/>
  <c r="X28" i="50"/>
  <c r="X29" i="53"/>
  <c r="X28" i="53"/>
  <c r="X29" i="18"/>
  <c r="X28" i="18"/>
  <c r="X29" i="13"/>
  <c r="X28" i="13"/>
  <c r="X29" i="58"/>
  <c r="X28" i="58"/>
  <c r="X29" i="45"/>
  <c r="X28" i="45"/>
  <c r="X29" i="26"/>
  <c r="X28" i="26"/>
  <c r="X29" i="29"/>
  <c r="X28" i="29"/>
  <c r="X29" i="42"/>
  <c r="X28" i="42"/>
  <c r="X29" i="61"/>
  <c r="X28" i="61"/>
  <c r="X29" i="10"/>
  <c r="X28" i="10"/>
  <c r="X29" i="9"/>
  <c r="X28" i="9"/>
  <c r="X29" i="62"/>
  <c r="X28" i="62"/>
  <c r="X29" i="41"/>
  <c r="X28" i="41"/>
  <c r="X29" i="30"/>
  <c r="X28" i="30"/>
  <c r="X29" i="25"/>
  <c r="X28" i="25"/>
  <c r="X29" i="46"/>
  <c r="X28" i="46"/>
  <c r="X29" i="57"/>
  <c r="X28" i="57"/>
  <c r="X29" i="14"/>
  <c r="X28" i="14"/>
  <c r="X29" i="17"/>
  <c r="X28" i="17"/>
  <c r="X29" i="54"/>
  <c r="X28" i="54"/>
  <c r="X29" i="49"/>
  <c r="X28" i="49"/>
  <c r="X29" i="22"/>
  <c r="X28" i="22"/>
  <c r="X29" i="33"/>
  <c r="X28" i="33"/>
  <c r="X29" i="38"/>
  <c r="X28" i="38"/>
  <c r="X29" i="65"/>
  <c r="X28" i="65"/>
  <c r="X29" i="6"/>
  <c r="X28" i="6"/>
  <c r="O28" i="5"/>
  <c r="O28" i="66"/>
  <c r="O28" i="34"/>
  <c r="O28" i="37"/>
  <c r="O28" i="21"/>
  <c r="O28" i="50"/>
  <c r="O28" i="53"/>
  <c r="O28" i="18"/>
  <c r="O28" i="13"/>
  <c r="O28" i="58"/>
  <c r="O28" i="45"/>
  <c r="O28" i="26"/>
  <c r="O28" i="29"/>
  <c r="O28" i="42"/>
  <c r="O28" i="61"/>
  <c r="O28" i="10"/>
  <c r="O28" i="9"/>
  <c r="O28" i="62"/>
  <c r="O28" i="41"/>
  <c r="O28" i="30"/>
  <c r="O28" i="25"/>
  <c r="O28" i="46"/>
  <c r="O28" i="57"/>
  <c r="O28" i="14"/>
  <c r="O28" i="17"/>
  <c r="O28" i="54"/>
  <c r="O28" i="49"/>
  <c r="O28" i="22"/>
  <c r="O28" i="33"/>
  <c r="O28" i="38"/>
  <c r="O28" i="65"/>
  <c r="O28" i="6"/>
  <c r="O28" i="7"/>
  <c r="F28" i="5"/>
  <c r="F28" i="66"/>
  <c r="F28" i="34"/>
  <c r="F28" i="37"/>
  <c r="F28" i="21"/>
  <c r="F28" i="50"/>
  <c r="F28" i="53"/>
  <c r="F28" i="18"/>
  <c r="F28" i="13"/>
  <c r="F28" i="58"/>
  <c r="F28" i="45"/>
  <c r="F28" i="26"/>
  <c r="F28" i="29"/>
  <c r="F28" i="42"/>
  <c r="F28" i="61"/>
  <c r="F28" i="10"/>
  <c r="F28" i="9"/>
  <c r="F28" i="62"/>
  <c r="F28" i="41"/>
  <c r="F28" i="30"/>
  <c r="F28" i="25"/>
  <c r="F28" i="46"/>
  <c r="F28" i="57"/>
  <c r="F28" i="14"/>
  <c r="F28" i="17"/>
  <c r="F28" i="54"/>
  <c r="F28" i="49"/>
  <c r="F28" i="22"/>
  <c r="F28" i="33"/>
  <c r="F28" i="38"/>
  <c r="F28" i="65"/>
  <c r="F28" i="6"/>
  <c r="F28" i="7"/>
  <c r="X10" i="5"/>
  <c r="X10" i="66"/>
  <c r="X10" i="34"/>
  <c r="X10" i="37"/>
  <c r="X10" i="21"/>
  <c r="X10" i="50"/>
  <c r="X10" i="53"/>
  <c r="X10" i="18"/>
  <c r="X10" i="13"/>
  <c r="X10" i="58"/>
  <c r="X10" i="45"/>
  <c r="X10" i="26"/>
  <c r="X10" i="29"/>
  <c r="X10" i="42"/>
  <c r="X10" i="61"/>
  <c r="X10" i="10"/>
  <c r="X10" i="9"/>
  <c r="X10" i="62"/>
  <c r="X10" i="41"/>
  <c r="X10" i="30"/>
  <c r="X10" i="25"/>
  <c r="X10" i="46"/>
  <c r="X10" i="57"/>
  <c r="X10" i="14"/>
  <c r="X10" i="17"/>
  <c r="X10" i="54"/>
  <c r="X10" i="49"/>
  <c r="X10" i="22"/>
  <c r="X10" i="33"/>
  <c r="X10" i="38"/>
  <c r="X10" i="65"/>
  <c r="X10" i="6"/>
  <c r="O10" i="5"/>
  <c r="O10" i="66"/>
  <c r="O10" i="34"/>
  <c r="O10" i="37"/>
  <c r="O10" i="21"/>
  <c r="O10" i="50"/>
  <c r="O10" i="53"/>
  <c r="O10" i="18"/>
  <c r="O10" i="13"/>
  <c r="O10" i="58"/>
  <c r="O10" i="45"/>
  <c r="O10" i="26"/>
  <c r="O10" i="29"/>
  <c r="O10" i="42"/>
  <c r="O10" i="61"/>
  <c r="O10" i="10"/>
  <c r="O10" i="9"/>
  <c r="O10" i="62"/>
  <c r="O10" i="41"/>
  <c r="O10" i="30"/>
  <c r="O10" i="25"/>
  <c r="O10" i="46"/>
  <c r="O10" i="57"/>
  <c r="O10" i="14"/>
  <c r="O10" i="17"/>
  <c r="O10" i="54"/>
  <c r="O10" i="49"/>
  <c r="O10" i="22"/>
  <c r="O10" i="33"/>
  <c r="O10" i="38"/>
  <c r="O10" i="65"/>
  <c r="O10" i="6"/>
  <c r="Q28" i="64"/>
  <c r="Q28" i="39"/>
  <c r="Q28" i="32"/>
  <c r="Q28" i="23"/>
  <c r="Q28" i="48"/>
  <c r="Q28" i="55"/>
  <c r="Q28" i="16"/>
  <c r="Q28" i="15"/>
  <c r="Q28" i="56"/>
  <c r="Q28" i="47"/>
  <c r="Q28" i="24"/>
  <c r="Q28" i="31"/>
  <c r="Q28" i="40"/>
  <c r="Q28" i="63"/>
  <c r="Q28" i="8"/>
  <c r="H28" i="7"/>
  <c r="H28" i="64"/>
  <c r="H28" i="39"/>
  <c r="H28" i="32"/>
  <c r="H28" i="23"/>
  <c r="H28" i="48"/>
  <c r="H28" i="55"/>
  <c r="H28" i="16"/>
  <c r="H28" i="15"/>
  <c r="H28" i="56"/>
  <c r="H28" i="47"/>
  <c r="H28" i="24"/>
  <c r="H28" i="31"/>
  <c r="H28" i="40"/>
  <c r="H28" i="63"/>
  <c r="H28" i="8"/>
  <c r="H28" i="11"/>
  <c r="H28" i="60"/>
  <c r="H28" i="43"/>
  <c r="H28" i="28"/>
  <c r="H28" i="27"/>
  <c r="H28" i="44"/>
  <c r="H28" i="59"/>
  <c r="H28" i="12"/>
  <c r="Z10" i="7"/>
  <c r="Z10" i="64"/>
  <c r="Z10" i="39"/>
  <c r="Z10" i="32"/>
  <c r="Z10" i="23"/>
  <c r="Z10" i="48"/>
  <c r="Z10" i="55"/>
  <c r="Z10" i="16"/>
  <c r="Z10" i="15"/>
  <c r="Z10" i="56"/>
  <c r="Z10" i="47"/>
  <c r="Z10" i="24"/>
  <c r="Z10" i="31"/>
  <c r="Z10" i="40"/>
  <c r="Z10" i="63"/>
  <c r="Z10" i="8"/>
  <c r="Z10" i="11"/>
  <c r="Z10" i="60"/>
  <c r="Z10" i="43"/>
  <c r="Z10" i="28"/>
  <c r="Z10" i="27"/>
  <c r="Z10" i="44"/>
  <c r="Z10" i="59"/>
  <c r="Z10" i="12"/>
  <c r="Q10" i="7"/>
  <c r="Q10" i="64"/>
  <c r="Q10" i="39"/>
  <c r="Q10" i="32"/>
  <c r="Q10" i="23"/>
  <c r="Q10" i="48"/>
  <c r="Q10" i="55"/>
  <c r="Q10" i="16"/>
  <c r="Q10" i="15"/>
  <c r="Q10" i="56"/>
  <c r="Q10" i="47"/>
  <c r="Q10" i="24"/>
  <c r="Q10" i="31"/>
  <c r="Q10" i="40"/>
  <c r="Q10" i="63"/>
  <c r="Q10" i="8"/>
  <c r="Q10" i="11"/>
  <c r="Q10" i="60"/>
  <c r="Q10" i="43"/>
  <c r="Q10" i="28"/>
  <c r="Q10" i="27"/>
  <c r="Q10" i="44"/>
  <c r="Q10" i="59"/>
  <c r="Q10" i="12"/>
  <c r="Q10" i="19"/>
  <c r="Q10" i="52"/>
  <c r="Q28" i="11"/>
  <c r="Q28" i="60"/>
  <c r="Q28" i="43"/>
  <c r="Q28" i="28"/>
  <c r="Q28" i="27"/>
  <c r="Q28" i="44"/>
  <c r="Q28" i="59"/>
  <c r="Q28" i="12"/>
  <c r="Q28" i="19"/>
  <c r="Q28" i="52"/>
  <c r="Q28" i="51"/>
  <c r="Q28" i="20"/>
  <c r="Q28" i="35"/>
  <c r="Q28" i="36"/>
  <c r="H28" i="19"/>
  <c r="H28" i="52"/>
  <c r="H28" i="51"/>
  <c r="H28" i="20"/>
  <c r="H28" i="35"/>
  <c r="H28" i="36"/>
  <c r="H28" i="4"/>
  <c r="Z10" i="19"/>
  <c r="Z10" i="52"/>
  <c r="Z10" i="51"/>
  <c r="Z10" i="20"/>
  <c r="Q10" i="51"/>
  <c r="Q10" i="20"/>
  <c r="O28" i="64"/>
  <c r="O28" i="39"/>
  <c r="O28" i="32"/>
  <c r="O28" i="23"/>
  <c r="O28" i="48"/>
  <c r="O28" i="55"/>
  <c r="O28" i="16"/>
  <c r="O28" i="15"/>
  <c r="O28" i="56"/>
  <c r="O28" i="47"/>
  <c r="O28" i="24"/>
  <c r="O28" i="31"/>
  <c r="O28" i="40"/>
  <c r="O28" i="63"/>
  <c r="O28" i="8"/>
  <c r="F28" i="64"/>
  <c r="F28" i="39"/>
  <c r="F28" i="32"/>
  <c r="F28" i="23"/>
  <c r="F28" i="48"/>
  <c r="F28" i="55"/>
  <c r="F28" i="16"/>
  <c r="F28" i="15"/>
  <c r="X10" i="7"/>
  <c r="X10" i="64"/>
  <c r="X10" i="39"/>
  <c r="X10" i="32"/>
  <c r="X10" i="23"/>
  <c r="X10" i="48"/>
  <c r="X10" i="55"/>
  <c r="X10" i="16"/>
  <c r="X10" i="15"/>
  <c r="X10" i="56"/>
  <c r="X10" i="47"/>
  <c r="X10" i="24"/>
  <c r="F28" i="24"/>
  <c r="F28" i="47"/>
  <c r="F28" i="56"/>
  <c r="F28" i="40"/>
  <c r="F28" i="31"/>
  <c r="F28" i="63"/>
  <c r="F28" i="8"/>
  <c r="O10" i="7"/>
  <c r="O10" i="64"/>
  <c r="O10" i="39"/>
  <c r="O10" i="32"/>
  <c r="O10" i="23"/>
  <c r="O10" i="48"/>
  <c r="O10" i="55"/>
  <c r="O10" i="16"/>
  <c r="O10" i="15"/>
  <c r="O10" i="56"/>
  <c r="O10" i="47"/>
  <c r="O10" i="24"/>
  <c r="O10" i="31"/>
  <c r="O10" i="40"/>
  <c r="X10" i="31"/>
  <c r="X10" i="40"/>
  <c r="X10" i="63"/>
  <c r="X10" i="8"/>
  <c r="O10" i="63"/>
  <c r="O10" i="8"/>
  <c r="O10" i="60"/>
  <c r="O10" i="11"/>
  <c r="F28" i="11"/>
  <c r="F28" i="60"/>
  <c r="F28" i="43"/>
  <c r="F28" i="28"/>
  <c r="F28" i="27"/>
  <c r="F28" i="44"/>
  <c r="F28" i="59"/>
  <c r="F28" i="12"/>
  <c r="X29" i="28"/>
  <c r="X28" i="28"/>
  <c r="X29" i="43"/>
  <c r="X28" i="43"/>
  <c r="X29" i="60"/>
  <c r="X28" i="60"/>
  <c r="X29" i="11"/>
  <c r="X28" i="11"/>
  <c r="X10" i="11"/>
  <c r="X10" i="60"/>
  <c r="X10" i="28"/>
  <c r="X10" i="43"/>
  <c r="O10" i="43"/>
  <c r="O10" i="28"/>
  <c r="O10" i="27"/>
  <c r="O10" i="44"/>
  <c r="X10" i="27"/>
  <c r="X10" i="44"/>
  <c r="X10" i="12"/>
  <c r="X10" i="59"/>
  <c r="O10" i="59"/>
  <c r="O10" i="12"/>
  <c r="O10" i="19"/>
  <c r="O10" i="52"/>
  <c r="X10" i="19"/>
  <c r="X10" i="52"/>
  <c r="X10" i="51"/>
  <c r="X10" i="20"/>
  <c r="O10" i="51"/>
  <c r="O10" i="20"/>
  <c r="X29" i="24"/>
  <c r="X28" i="24"/>
  <c r="X29" i="47"/>
  <c r="X28" i="47"/>
  <c r="X29" i="56"/>
  <c r="X28" i="56"/>
  <c r="X29" i="15"/>
  <c r="X28" i="15"/>
  <c r="X29" i="31"/>
  <c r="X28" i="31"/>
  <c r="X29" i="40"/>
  <c r="X28" i="40"/>
  <c r="X29" i="63"/>
  <c r="X28" i="63"/>
  <c r="X29" i="8"/>
  <c r="X28" i="8"/>
  <c r="X29" i="23"/>
  <c r="X28" i="23"/>
  <c r="X29" i="48"/>
  <c r="X28" i="48"/>
  <c r="X29" i="55"/>
  <c r="X28" i="55"/>
  <c r="X29" i="16"/>
  <c r="X28" i="16"/>
  <c r="X29" i="32"/>
  <c r="X28" i="32"/>
  <c r="X29" i="39"/>
  <c r="X28" i="39"/>
  <c r="X29" i="64"/>
  <c r="X28" i="64"/>
  <c r="X29" i="7"/>
  <c r="X28" i="7"/>
  <c r="X29" i="27"/>
  <c r="X28" i="27"/>
  <c r="X29" i="44"/>
  <c r="X28" i="44"/>
  <c r="X29" i="59"/>
  <c r="X28" i="59"/>
  <c r="X29" i="12"/>
  <c r="X28" i="12"/>
  <c r="X29" i="19"/>
  <c r="X28" i="19"/>
  <c r="X29" i="52"/>
  <c r="X28" i="52"/>
  <c r="X29" i="51"/>
  <c r="X28" i="51"/>
  <c r="X29" i="20"/>
  <c r="X28" i="20"/>
  <c r="X29" i="35"/>
  <c r="X28" i="35"/>
  <c r="X29" i="36"/>
  <c r="X28" i="36"/>
  <c r="X29" i="67"/>
  <c r="X28" i="67"/>
  <c r="X28" i="4"/>
  <c r="X29" i="4"/>
  <c r="O28" i="27"/>
  <c r="O28" i="44"/>
  <c r="O28" i="59"/>
  <c r="O28" i="12"/>
  <c r="O28" i="43"/>
  <c r="O28" i="28"/>
  <c r="O28" i="60"/>
  <c r="O28" i="11"/>
  <c r="O28" i="19"/>
  <c r="O28" i="52"/>
  <c r="O28" i="51"/>
  <c r="O28" i="20"/>
  <c r="O28" i="35"/>
  <c r="O28" i="36"/>
  <c r="O28" i="67"/>
  <c r="O28" i="4"/>
  <c r="O10" i="35"/>
  <c r="O10" i="36"/>
  <c r="H10" i="4"/>
  <c r="F28" i="51"/>
  <c r="F28" i="20"/>
  <c r="F28" i="52"/>
  <c r="F28" i="19"/>
  <c r="F28" i="35"/>
  <c r="F28" i="36"/>
  <c r="F28" i="67"/>
  <c r="F28" i="4"/>
  <c r="O10" i="67"/>
  <c r="X10" i="35"/>
  <c r="X10" i="67"/>
  <c r="X10" i="4"/>
  <c r="X10" i="36"/>
  <c r="Q28" i="67"/>
  <c r="Q10" i="35"/>
  <c r="Z10" i="35"/>
  <c r="Z10" i="36"/>
  <c r="Q10" i="36"/>
  <c r="H28" i="67"/>
  <c r="Z10" i="67"/>
  <c r="Q10" i="67"/>
  <c r="Q28" i="4"/>
  <c r="Z10" i="4"/>
  <c r="Q10" i="4"/>
  <c r="H10" i="66" l="1"/>
  <c r="H10" i="65"/>
  <c r="H10" i="64"/>
  <c r="H10" i="63"/>
  <c r="H10" i="62"/>
  <c r="H10" i="61"/>
  <c r="H10" i="58"/>
  <c r="H10" i="57"/>
  <c r="H10" i="56"/>
  <c r="H10" i="55"/>
  <c r="H10" i="54"/>
  <c r="H10" i="53"/>
  <c r="H10" i="50"/>
  <c r="H10" i="49"/>
  <c r="H10" i="48"/>
  <c r="H10" i="47"/>
  <c r="H10" i="46"/>
  <c r="H10" i="45"/>
  <c r="H10" i="42"/>
  <c r="H10" i="41"/>
  <c r="H10" i="40"/>
  <c r="H10" i="39"/>
  <c r="H10" i="38"/>
  <c r="H10" i="37"/>
  <c r="H10" i="34"/>
  <c r="H10" i="33"/>
  <c r="H10" i="32"/>
  <c r="H10" i="31"/>
  <c r="C4" i="30"/>
  <c r="H10" i="30"/>
  <c r="H10" i="29"/>
  <c r="H10" i="26"/>
  <c r="H10" i="25"/>
  <c r="H10" i="24"/>
  <c r="H10" i="23"/>
  <c r="H10" i="22"/>
  <c r="H10" i="21"/>
  <c r="H10" i="18"/>
  <c r="H10" i="17"/>
  <c r="H10" i="16"/>
  <c r="H10" i="15"/>
  <c r="H10" i="14"/>
  <c r="H10" i="13"/>
  <c r="H10" i="10"/>
  <c r="H10" i="9"/>
  <c r="H10" i="8"/>
  <c r="H10" i="7"/>
  <c r="H10" i="6"/>
  <c r="H10" i="5"/>
  <c r="H10" i="43" l="1"/>
  <c r="H10" i="28"/>
  <c r="H10" i="11"/>
  <c r="H10" i="60"/>
  <c r="H10" i="27"/>
  <c r="H10" i="44"/>
  <c r="H10" i="59"/>
  <c r="H10" i="12"/>
  <c r="H10" i="51"/>
  <c r="H10" i="20"/>
  <c r="H10" i="19"/>
  <c r="H10" i="52"/>
  <c r="H10" i="35"/>
  <c r="H10" i="36"/>
  <c r="H10" i="67"/>
  <c r="F10" i="4"/>
  <c r="F10" i="66"/>
  <c r="F10" i="65"/>
  <c r="F10" i="64"/>
  <c r="F10" i="63"/>
  <c r="F10" i="62"/>
  <c r="F10" i="61"/>
  <c r="F10" i="60"/>
  <c r="F10" i="59"/>
  <c r="F10" i="58"/>
  <c r="F10" i="57"/>
  <c r="F10" i="56"/>
  <c r="F10" i="55"/>
  <c r="F10" i="54"/>
  <c r="F10" i="53"/>
  <c r="F10" i="52"/>
  <c r="F10" i="51"/>
  <c r="F10" i="50"/>
  <c r="F10" i="49"/>
  <c r="F10" i="48"/>
  <c r="F10" i="47"/>
  <c r="F10" i="46"/>
  <c r="F10" i="45"/>
  <c r="F10" i="44"/>
  <c r="F10" i="43"/>
  <c r="F10" i="42"/>
  <c r="F10" i="41"/>
  <c r="F10" i="40"/>
  <c r="F10" i="39"/>
  <c r="F10" i="38"/>
  <c r="F10" i="37"/>
  <c r="F10" i="36"/>
  <c r="F10" i="35"/>
  <c r="F10" i="34"/>
  <c r="F10" i="33"/>
  <c r="F10" i="32"/>
  <c r="F10" i="31"/>
  <c r="F10" i="30"/>
  <c r="F10" i="29"/>
  <c r="F10" i="28"/>
  <c r="F10" i="27"/>
  <c r="F10" i="26"/>
  <c r="F10" i="25"/>
  <c r="F10" i="24"/>
  <c r="F10" i="23"/>
  <c r="F10" i="22"/>
  <c r="F10" i="21"/>
  <c r="F10" i="20"/>
  <c r="F10" i="19"/>
  <c r="F10" i="18"/>
  <c r="F10" i="17"/>
  <c r="F10" i="16"/>
  <c r="F10" i="15"/>
  <c r="F10" i="14"/>
  <c r="F10" i="13"/>
  <c r="F10" i="12"/>
  <c r="F10" i="11"/>
  <c r="F10" i="10"/>
  <c r="F10" i="9"/>
  <c r="F10" i="8"/>
  <c r="F10" i="7"/>
  <c r="F10" i="6"/>
  <c r="F10" i="5"/>
  <c r="F10" i="67" l="1"/>
  <c r="Q100" i="69"/>
  <c r="R100" i="69"/>
  <c r="Q60" i="69"/>
  <c r="R60" i="69"/>
  <c r="Q79" i="69"/>
  <c r="R79" i="69"/>
  <c r="Q58" i="69"/>
  <c r="R58" i="69"/>
  <c r="Q59" i="69"/>
  <c r="R59" i="69"/>
  <c r="Q92" i="69"/>
  <c r="R92" i="69"/>
  <c r="Q78" i="69"/>
  <c r="R78" i="69"/>
  <c r="Q62" i="69"/>
  <c r="R62" i="69"/>
  <c r="Q93" i="69"/>
  <c r="R93" i="69"/>
  <c r="Q57" i="69"/>
  <c r="R57" i="69"/>
  <c r="Q63" i="69"/>
  <c r="R63" i="69"/>
  <c r="Q96" i="69"/>
  <c r="R96" i="69"/>
  <c r="Q83" i="69"/>
  <c r="R83" i="69"/>
  <c r="Q55" i="69"/>
  <c r="R55" i="69"/>
  <c r="D8" i="5"/>
  <c r="L8" i="5"/>
  <c r="P8" i="5"/>
  <c r="T8" i="5"/>
  <c r="W8" i="5"/>
  <c r="W8" i="67"/>
  <c r="T8" i="67"/>
  <c r="P8" i="67"/>
  <c r="L8" i="67"/>
  <c r="D8" i="67"/>
  <c r="W8" i="66"/>
  <c r="T8" i="66"/>
  <c r="P8" i="66"/>
  <c r="L8" i="66"/>
  <c r="D8" i="66"/>
  <c r="W8" i="65"/>
  <c r="T8" i="65"/>
  <c r="P8" i="65"/>
  <c r="L8" i="65"/>
  <c r="D8" i="65"/>
  <c r="W8" i="64"/>
  <c r="T8" i="64"/>
  <c r="P8" i="64"/>
  <c r="L8" i="64"/>
  <c r="D8" i="64"/>
  <c r="W8" i="63"/>
  <c r="T8" i="63"/>
  <c r="P8" i="63"/>
  <c r="L8" i="63"/>
  <c r="D8" i="63"/>
  <c r="W8" i="62"/>
  <c r="T8" i="62"/>
  <c r="P8" i="62"/>
  <c r="L8" i="62"/>
  <c r="D8" i="62"/>
  <c r="W8" i="61"/>
  <c r="T8" i="61"/>
  <c r="P8" i="61"/>
  <c r="L8" i="61"/>
  <c r="D8" i="61"/>
  <c r="W8" i="60"/>
  <c r="T8" i="60"/>
  <c r="P8" i="60"/>
  <c r="L8" i="60"/>
  <c r="D8" i="60"/>
  <c r="W8" i="59"/>
  <c r="T8" i="59"/>
  <c r="P8" i="59"/>
  <c r="L8" i="59"/>
  <c r="D8" i="59"/>
  <c r="W8" i="58"/>
  <c r="T8" i="58"/>
  <c r="P8" i="58"/>
  <c r="L8" i="58"/>
  <c r="D8" i="58"/>
  <c r="W8" i="57"/>
  <c r="T8" i="57"/>
  <c r="P8" i="57"/>
  <c r="L8" i="57"/>
  <c r="D8" i="57"/>
  <c r="W8" i="56"/>
  <c r="T8" i="56"/>
  <c r="P8" i="56"/>
  <c r="L8" i="56"/>
  <c r="D8" i="56"/>
  <c r="W8" i="55"/>
  <c r="T8" i="55"/>
  <c r="P8" i="55"/>
  <c r="L8" i="55"/>
  <c r="D8" i="55"/>
  <c r="W8" i="54"/>
  <c r="T8" i="54"/>
  <c r="P8" i="54"/>
  <c r="L8" i="54"/>
  <c r="D8" i="54"/>
  <c r="W8" i="53"/>
  <c r="T8" i="53"/>
  <c r="P8" i="53"/>
  <c r="L8" i="53"/>
  <c r="D8" i="53"/>
  <c r="W8" i="52"/>
  <c r="T8" i="52"/>
  <c r="P8" i="52"/>
  <c r="L8" i="52"/>
  <c r="D8" i="52"/>
  <c r="W8" i="51"/>
  <c r="T8" i="51"/>
  <c r="P8" i="51"/>
  <c r="L8" i="51"/>
  <c r="D8" i="51"/>
  <c r="W8" i="50"/>
  <c r="T8" i="50"/>
  <c r="P8" i="50"/>
  <c r="L8" i="50"/>
  <c r="D8" i="50"/>
  <c r="W8" i="49"/>
  <c r="T8" i="49"/>
  <c r="P8" i="49"/>
  <c r="L8" i="49"/>
  <c r="D8" i="49"/>
  <c r="W8" i="48"/>
  <c r="T8" i="48"/>
  <c r="P8" i="48"/>
  <c r="L8" i="48"/>
  <c r="D8" i="48"/>
  <c r="W8" i="47"/>
  <c r="T8" i="47"/>
  <c r="P8" i="47"/>
  <c r="L8" i="47"/>
  <c r="D8" i="47"/>
  <c r="W8" i="46"/>
  <c r="T8" i="46"/>
  <c r="P8" i="46"/>
  <c r="L8" i="46"/>
  <c r="D8" i="46"/>
  <c r="W8" i="45"/>
  <c r="T8" i="45"/>
  <c r="P8" i="45"/>
  <c r="L8" i="45"/>
  <c r="D8" i="45"/>
  <c r="W8" i="44"/>
  <c r="T8" i="44"/>
  <c r="P8" i="44"/>
  <c r="L8" i="44"/>
  <c r="D8" i="44"/>
  <c r="W8" i="43"/>
  <c r="T8" i="43"/>
  <c r="P8" i="43"/>
  <c r="L8" i="43"/>
  <c r="D8" i="43"/>
  <c r="W8" i="42"/>
  <c r="T8" i="42"/>
  <c r="P8" i="42"/>
  <c r="L8" i="42"/>
  <c r="D8" i="42"/>
  <c r="W8" i="41"/>
  <c r="T8" i="41"/>
  <c r="P8" i="41"/>
  <c r="L8" i="41"/>
  <c r="D8" i="41"/>
  <c r="W8" i="40"/>
  <c r="T8" i="40"/>
  <c r="P8" i="40"/>
  <c r="L8" i="40"/>
  <c r="D8" i="40"/>
  <c r="W8" i="39"/>
  <c r="T8" i="39"/>
  <c r="P8" i="39"/>
  <c r="L8" i="39"/>
  <c r="D8" i="39"/>
  <c r="W8" i="38"/>
  <c r="T8" i="38"/>
  <c r="P8" i="38"/>
  <c r="L8" i="38"/>
  <c r="D8" i="38"/>
  <c r="W8" i="37"/>
  <c r="T8" i="37"/>
  <c r="P8" i="37"/>
  <c r="L8" i="37"/>
  <c r="D8" i="37"/>
  <c r="W8" i="36"/>
  <c r="T8" i="36"/>
  <c r="P8" i="36"/>
  <c r="L8" i="36"/>
  <c r="D8" i="36"/>
  <c r="W8" i="35"/>
  <c r="T8" i="35"/>
  <c r="P8" i="35"/>
  <c r="L8" i="35"/>
  <c r="D8" i="35"/>
  <c r="W8" i="34"/>
  <c r="T8" i="34"/>
  <c r="P8" i="34"/>
  <c r="L8" i="34"/>
  <c r="D8" i="34"/>
  <c r="W8" i="33"/>
  <c r="T8" i="33"/>
  <c r="P8" i="33"/>
  <c r="L8" i="33"/>
  <c r="D8" i="33"/>
  <c r="W8" i="32"/>
  <c r="T8" i="32"/>
  <c r="P8" i="32"/>
  <c r="L8" i="32"/>
  <c r="D8" i="32"/>
  <c r="W8" i="31"/>
  <c r="T8" i="31"/>
  <c r="P8" i="31"/>
  <c r="L8" i="31"/>
  <c r="D8" i="31"/>
  <c r="W8" i="30"/>
  <c r="T8" i="30"/>
  <c r="P8" i="30"/>
  <c r="L8" i="30"/>
  <c r="D8" i="30"/>
  <c r="W8" i="29"/>
  <c r="T8" i="29"/>
  <c r="P8" i="29"/>
  <c r="L8" i="29"/>
  <c r="D8" i="29"/>
  <c r="W8" i="28"/>
  <c r="T8" i="28"/>
  <c r="P8" i="28"/>
  <c r="L8" i="28"/>
  <c r="D8" i="28"/>
  <c r="W8" i="27"/>
  <c r="T8" i="27"/>
  <c r="P8" i="27"/>
  <c r="L8" i="27"/>
  <c r="D8" i="27"/>
  <c r="T8" i="26"/>
  <c r="P8" i="26"/>
  <c r="T8" i="25"/>
  <c r="P8" i="25"/>
  <c r="W8" i="24"/>
  <c r="T8" i="24"/>
  <c r="P8" i="24"/>
  <c r="L8" i="24"/>
  <c r="D8" i="24"/>
  <c r="W8" i="23"/>
  <c r="T8" i="23"/>
  <c r="P8" i="23"/>
  <c r="L8" i="23"/>
  <c r="D8" i="23"/>
  <c r="W8" i="22"/>
  <c r="T8" i="22"/>
  <c r="P8" i="22"/>
  <c r="L8" i="22"/>
  <c r="D8" i="22"/>
  <c r="W8" i="21"/>
  <c r="T8" i="21"/>
  <c r="P8" i="21"/>
  <c r="L8" i="21"/>
  <c r="D8" i="21"/>
  <c r="F6" i="21"/>
  <c r="W8" i="20"/>
  <c r="T8" i="20"/>
  <c r="P8" i="20"/>
  <c r="L8" i="20"/>
  <c r="D8" i="20"/>
  <c r="W8" i="19"/>
  <c r="T8" i="19"/>
  <c r="P8" i="19"/>
  <c r="L8" i="19"/>
  <c r="D8" i="19"/>
  <c r="W8" i="18"/>
  <c r="T8" i="18"/>
  <c r="P8" i="18"/>
  <c r="L8" i="18"/>
  <c r="D8" i="18"/>
  <c r="T8" i="17"/>
  <c r="P8" i="17"/>
  <c r="T8" i="16"/>
  <c r="P8" i="16"/>
  <c r="T8" i="15"/>
  <c r="P8" i="15"/>
  <c r="W8" i="14"/>
  <c r="T8" i="14"/>
  <c r="P8" i="14"/>
  <c r="L8" i="14"/>
  <c r="D8" i="14"/>
  <c r="W8" i="13"/>
  <c r="T8" i="13"/>
  <c r="P8" i="13"/>
  <c r="L8" i="13"/>
  <c r="D8" i="13"/>
  <c r="W8" i="12"/>
  <c r="T8" i="12"/>
  <c r="P8" i="12"/>
  <c r="L8" i="12"/>
  <c r="D8" i="12"/>
  <c r="W8" i="11"/>
  <c r="T8" i="11"/>
  <c r="P8" i="11"/>
  <c r="L8" i="11"/>
  <c r="D8" i="11"/>
  <c r="W8" i="8"/>
  <c r="T8" i="8"/>
  <c r="W8" i="7"/>
  <c r="T8" i="7"/>
  <c r="W8" i="6"/>
  <c r="T8" i="6"/>
  <c r="W8" i="10"/>
  <c r="T8" i="10"/>
  <c r="P8" i="10"/>
  <c r="L8" i="10"/>
  <c r="D8" i="10"/>
  <c r="W8" i="9"/>
  <c r="T8" i="9"/>
  <c r="P8" i="9"/>
  <c r="L8" i="9"/>
  <c r="D8" i="9"/>
  <c r="W8" i="4"/>
  <c r="T8" i="4"/>
  <c r="F6" i="7"/>
  <c r="P8" i="8"/>
  <c r="L8" i="8"/>
  <c r="D8" i="8"/>
  <c r="P8" i="7"/>
  <c r="L8" i="7"/>
  <c r="D8" i="7"/>
  <c r="P8" i="6"/>
  <c r="L8" i="6"/>
  <c r="D8" i="6"/>
  <c r="A1" i="5"/>
  <c r="C2" i="5"/>
  <c r="I2" i="5"/>
  <c r="C4" i="5"/>
  <c r="F6" i="5"/>
  <c r="P8" i="4"/>
  <c r="Q74" i="69"/>
  <c r="R164" i="69"/>
  <c r="Q164" i="69"/>
  <c r="R163" i="69"/>
  <c r="Q163" i="69"/>
  <c r="R162" i="69"/>
  <c r="Q162" i="69"/>
  <c r="R161" i="69"/>
  <c r="Q161" i="69"/>
  <c r="R160" i="69"/>
  <c r="Q160" i="69"/>
  <c r="R159" i="69"/>
  <c r="Q159" i="69"/>
  <c r="R158" i="69"/>
  <c r="Q158" i="69"/>
  <c r="R157" i="69"/>
  <c r="Q157" i="69"/>
  <c r="R156" i="69"/>
  <c r="Q156" i="69"/>
  <c r="R155" i="69"/>
  <c r="Q155" i="69"/>
  <c r="R154" i="69"/>
  <c r="Q154" i="69"/>
  <c r="R153" i="69"/>
  <c r="Q153" i="69"/>
  <c r="R152" i="69"/>
  <c r="Q152" i="69"/>
  <c r="R151" i="69"/>
  <c r="Q151" i="69"/>
  <c r="R150" i="69"/>
  <c r="Q150" i="69"/>
  <c r="R149" i="69"/>
  <c r="Q149" i="69"/>
  <c r="R148" i="69"/>
  <c r="Q148" i="69"/>
  <c r="R147" i="69"/>
  <c r="Q147" i="69"/>
  <c r="R146" i="69"/>
  <c r="Q146" i="69"/>
  <c r="R145" i="69"/>
  <c r="Q145" i="69"/>
  <c r="R144" i="69"/>
  <c r="Q144" i="69"/>
  <c r="R143" i="69"/>
  <c r="Q143" i="69"/>
  <c r="R142" i="69"/>
  <c r="Q142" i="69"/>
  <c r="R141" i="69"/>
  <c r="Q141" i="69"/>
  <c r="R140" i="69"/>
  <c r="Q140" i="69"/>
  <c r="R139" i="69"/>
  <c r="Q139" i="69"/>
  <c r="R138" i="69"/>
  <c r="Q138" i="69"/>
  <c r="R137" i="69"/>
  <c r="Q137" i="69"/>
  <c r="R136" i="69"/>
  <c r="Q136" i="69"/>
  <c r="R135" i="69"/>
  <c r="Q135" i="69"/>
  <c r="R134" i="69"/>
  <c r="Q134" i="69"/>
  <c r="R133" i="69"/>
  <c r="Q133" i="69"/>
  <c r="R132" i="69"/>
  <c r="Q132" i="69"/>
  <c r="R131" i="69"/>
  <c r="Q131" i="69"/>
  <c r="R130" i="69"/>
  <c r="Q130" i="69"/>
  <c r="R129" i="69"/>
  <c r="Q129" i="69"/>
  <c r="R128" i="69"/>
  <c r="Q128" i="69"/>
  <c r="R127" i="69"/>
  <c r="Q127" i="69"/>
  <c r="R126" i="69"/>
  <c r="Q126" i="69"/>
  <c r="R125" i="69"/>
  <c r="Q125" i="69"/>
  <c r="R124" i="69"/>
  <c r="Q124" i="69"/>
  <c r="R123" i="69"/>
  <c r="Q123" i="69"/>
  <c r="R122" i="69"/>
  <c r="Q122" i="69"/>
  <c r="R121" i="69"/>
  <c r="Q121" i="69"/>
  <c r="R120" i="69"/>
  <c r="Q120" i="69"/>
  <c r="R119" i="69"/>
  <c r="Q119" i="69"/>
  <c r="R118" i="69"/>
  <c r="Q118" i="69"/>
  <c r="R117" i="69"/>
  <c r="Q117" i="69"/>
  <c r="R116" i="69"/>
  <c r="Q116" i="69"/>
  <c r="R115" i="69"/>
  <c r="Q115" i="69"/>
  <c r="R114" i="69"/>
  <c r="Q114" i="69"/>
  <c r="R113" i="69"/>
  <c r="Q113" i="69"/>
  <c r="R112" i="69"/>
  <c r="Q112" i="69"/>
  <c r="R111" i="69"/>
  <c r="Q111" i="69"/>
  <c r="R110" i="69"/>
  <c r="Q110" i="69"/>
  <c r="R109" i="69"/>
  <c r="Q109" i="69"/>
  <c r="R108" i="69"/>
  <c r="Q108" i="69"/>
  <c r="R107" i="69"/>
  <c r="Q107" i="69"/>
  <c r="R106" i="69"/>
  <c r="Q106" i="69"/>
  <c r="R105" i="69"/>
  <c r="Q105" i="69"/>
  <c r="R104" i="69"/>
  <c r="Q104" i="69"/>
  <c r="R103" i="69"/>
  <c r="Q103" i="69"/>
  <c r="R102" i="69"/>
  <c r="Q102" i="69"/>
  <c r="R101" i="69"/>
  <c r="Q101" i="69"/>
  <c r="R99" i="69"/>
  <c r="Q99" i="69"/>
  <c r="R98" i="69"/>
  <c r="Q98" i="69"/>
  <c r="R97" i="69"/>
  <c r="Q97" i="69"/>
  <c r="R95" i="69"/>
  <c r="Q95" i="69"/>
  <c r="R94" i="69"/>
  <c r="Q94" i="69"/>
  <c r="R91" i="69"/>
  <c r="Q91" i="69"/>
  <c r="R90" i="69"/>
  <c r="Q90" i="69"/>
  <c r="R89" i="69"/>
  <c r="Q89" i="69"/>
  <c r="R88" i="69"/>
  <c r="Q88" i="69"/>
  <c r="R87" i="69"/>
  <c r="Q87" i="69"/>
  <c r="R86" i="69"/>
  <c r="Q86" i="69"/>
  <c r="R85" i="69"/>
  <c r="Q85" i="69"/>
  <c r="R84" i="69"/>
  <c r="Q84" i="69"/>
  <c r="R64" i="69"/>
  <c r="Q64" i="69"/>
  <c r="R82" i="69"/>
  <c r="Q82" i="69"/>
  <c r="R81" i="69"/>
  <c r="Q81" i="69"/>
  <c r="R80" i="69"/>
  <c r="Q80" i="69"/>
  <c r="R77" i="69"/>
  <c r="Q77" i="69"/>
  <c r="R76" i="69"/>
  <c r="Q76" i="69"/>
  <c r="R75" i="69"/>
  <c r="Q75" i="69"/>
  <c r="R74" i="69"/>
  <c r="R73" i="69"/>
  <c r="Q73" i="69"/>
  <c r="R72" i="69"/>
  <c r="Q72" i="69"/>
  <c r="R71" i="69"/>
  <c r="Q71" i="69"/>
  <c r="R70" i="69"/>
  <c r="Q70" i="69"/>
  <c r="R69" i="69"/>
  <c r="Q69" i="69"/>
  <c r="R68" i="69"/>
  <c r="Q68" i="69"/>
  <c r="R67" i="69"/>
  <c r="Q67" i="69"/>
  <c r="R66" i="69"/>
  <c r="Q66" i="69"/>
  <c r="R65" i="69"/>
  <c r="Q65" i="69"/>
  <c r="R61" i="69"/>
  <c r="Q61" i="69"/>
  <c r="R56" i="69"/>
  <c r="Q56" i="69"/>
  <c r="R54" i="69"/>
  <c r="Q54" i="69"/>
  <c r="D8" i="4"/>
  <c r="L8" i="4"/>
  <c r="I2" i="67"/>
  <c r="C2" i="67"/>
  <c r="A1" i="67"/>
  <c r="I2" i="66"/>
  <c r="C2" i="66"/>
  <c r="A1" i="66"/>
  <c r="I2" i="65"/>
  <c r="C2" i="65"/>
  <c r="A1" i="65"/>
  <c r="I2" i="64"/>
  <c r="C2" i="64"/>
  <c r="A1" i="64"/>
  <c r="I2" i="63"/>
  <c r="C2" i="63"/>
  <c r="A1" i="63"/>
  <c r="I2" i="62"/>
  <c r="C2" i="62"/>
  <c r="A1" i="62"/>
  <c r="I2" i="61"/>
  <c r="C2" i="61"/>
  <c r="A1" i="61"/>
  <c r="I2" i="60"/>
  <c r="C2" i="60"/>
  <c r="A1" i="60"/>
  <c r="I2" i="59"/>
  <c r="C2" i="59"/>
  <c r="A1" i="59"/>
  <c r="I2" i="58"/>
  <c r="C2" i="58"/>
  <c r="A1" i="58"/>
  <c r="I2" i="57"/>
  <c r="C2" i="57"/>
  <c r="A1" i="57"/>
  <c r="I2" i="56"/>
  <c r="C2" i="56"/>
  <c r="A1" i="56"/>
  <c r="I2" i="55"/>
  <c r="C2" i="55"/>
  <c r="A1" i="55"/>
  <c r="I2" i="54"/>
  <c r="C2" i="54"/>
  <c r="A1" i="54"/>
  <c r="I2" i="53"/>
  <c r="C2" i="53"/>
  <c r="A1" i="53"/>
  <c r="I2" i="52"/>
  <c r="C2" i="52"/>
  <c r="A1" i="52"/>
  <c r="I2" i="51"/>
  <c r="C2" i="51"/>
  <c r="A1" i="51"/>
  <c r="I2" i="50"/>
  <c r="C2" i="50"/>
  <c r="A1" i="50"/>
  <c r="I2" i="49"/>
  <c r="C2" i="49"/>
  <c r="A1" i="49"/>
  <c r="I2" i="48"/>
  <c r="C2" i="48"/>
  <c r="A1" i="48"/>
  <c r="I2" i="47"/>
  <c r="C2" i="47"/>
  <c r="A1" i="47"/>
  <c r="I2" i="46"/>
  <c r="C2" i="46"/>
  <c r="A1" i="46"/>
  <c r="I2" i="45"/>
  <c r="C2" i="45"/>
  <c r="A1" i="45"/>
  <c r="I2" i="44"/>
  <c r="C2" i="44"/>
  <c r="A1" i="44"/>
  <c r="I2" i="43"/>
  <c r="C2" i="43"/>
  <c r="A1" i="43"/>
  <c r="I2" i="42"/>
  <c r="C2" i="42"/>
  <c r="A1" i="42"/>
  <c r="I2" i="41"/>
  <c r="C2" i="41"/>
  <c r="A1" i="41"/>
  <c r="I2" i="40"/>
  <c r="C2" i="40"/>
  <c r="A1" i="40"/>
  <c r="I2" i="39"/>
  <c r="C2" i="39"/>
  <c r="A1" i="39"/>
  <c r="I2" i="38"/>
  <c r="C2" i="38"/>
  <c r="A1" i="38"/>
  <c r="I2" i="37"/>
  <c r="C2" i="37"/>
  <c r="A1" i="37"/>
  <c r="I2" i="36"/>
  <c r="C2" i="36"/>
  <c r="A1" i="36"/>
  <c r="I2" i="35"/>
  <c r="C2" i="35"/>
  <c r="A1" i="35"/>
  <c r="I2" i="34"/>
  <c r="C2" i="34"/>
  <c r="A1" i="34"/>
  <c r="I2" i="33"/>
  <c r="C2" i="33"/>
  <c r="A1" i="33"/>
  <c r="I2" i="32"/>
  <c r="C2" i="32"/>
  <c r="A1" i="32"/>
  <c r="I2" i="31"/>
  <c r="C2" i="31"/>
  <c r="A1" i="31"/>
  <c r="I2" i="30"/>
  <c r="C2" i="30"/>
  <c r="A1" i="30"/>
  <c r="I2" i="29"/>
  <c r="C2" i="29"/>
  <c r="A1" i="29"/>
  <c r="I2" i="28"/>
  <c r="C2" i="28"/>
  <c r="A1" i="28"/>
  <c r="I2" i="27"/>
  <c r="C2" i="27"/>
  <c r="A1" i="27"/>
  <c r="I2" i="26"/>
  <c r="C2" i="26"/>
  <c r="A1" i="26"/>
  <c r="I2" i="25"/>
  <c r="C2" i="25"/>
  <c r="A1" i="25"/>
  <c r="I2" i="24"/>
  <c r="C2" i="24"/>
  <c r="A1" i="24"/>
  <c r="I2" i="23"/>
  <c r="C2" i="23"/>
  <c r="A1" i="23"/>
  <c r="I2" i="22"/>
  <c r="C2" i="22"/>
  <c r="A1" i="22"/>
  <c r="I2" i="21"/>
  <c r="C2" i="21"/>
  <c r="A1" i="21"/>
  <c r="I2" i="20"/>
  <c r="C2" i="20"/>
  <c r="A1" i="20"/>
  <c r="I2" i="19"/>
  <c r="C2" i="19"/>
  <c r="A1" i="19"/>
  <c r="I2" i="18"/>
  <c r="C2" i="18"/>
  <c r="A1" i="18"/>
  <c r="I2" i="17"/>
  <c r="C2" i="17"/>
  <c r="A1" i="17"/>
  <c r="I2" i="16"/>
  <c r="C2" i="16"/>
  <c r="A1" i="16"/>
  <c r="I2" i="15"/>
  <c r="C2" i="15"/>
  <c r="A1" i="15"/>
  <c r="I2" i="14"/>
  <c r="C2" i="14"/>
  <c r="A1" i="14"/>
  <c r="I2" i="13"/>
  <c r="C2" i="13"/>
  <c r="A1" i="13"/>
  <c r="I2" i="12"/>
  <c r="C2" i="12"/>
  <c r="A1" i="12"/>
  <c r="I2" i="11"/>
  <c r="C2" i="11"/>
  <c r="A1" i="11"/>
  <c r="I2" i="10"/>
  <c r="C2" i="10"/>
  <c r="A1" i="10"/>
  <c r="I2" i="9"/>
  <c r="C2" i="9"/>
  <c r="A1" i="9"/>
  <c r="I2" i="8"/>
  <c r="C2" i="8"/>
  <c r="A1" i="8"/>
  <c r="I2" i="7"/>
  <c r="C2" i="7"/>
  <c r="A1" i="7"/>
  <c r="I2" i="6"/>
  <c r="C2" i="6"/>
  <c r="A1" i="6"/>
  <c r="I2" i="4"/>
  <c r="C2" i="4"/>
  <c r="A1" i="4"/>
  <c r="C131" i="2" l="1"/>
  <c r="G130" i="2" s="1"/>
  <c r="K128" i="2" s="1"/>
  <c r="C129" i="2"/>
  <c r="C127" i="2"/>
  <c r="C125" i="2"/>
  <c r="G126" i="2" s="1"/>
  <c r="C123" i="2"/>
  <c r="G122" i="2" s="1"/>
  <c r="C121" i="2"/>
  <c r="C119" i="2"/>
  <c r="C117" i="2"/>
  <c r="G118" i="2" s="1"/>
  <c r="C115" i="2"/>
  <c r="G114" i="2" s="1"/>
  <c r="K112" i="2" s="1"/>
  <c r="C113" i="2"/>
  <c r="C111" i="2"/>
  <c r="G110" i="2"/>
  <c r="C107" i="2"/>
  <c r="G106" i="2" s="1"/>
  <c r="C105" i="2"/>
  <c r="C103" i="2"/>
  <c r="C101" i="2"/>
  <c r="G102" i="2" s="1"/>
  <c r="K104" i="2" s="1"/>
  <c r="O108" i="2" s="1"/>
  <c r="C99" i="2"/>
  <c r="G98" i="2" s="1"/>
  <c r="K96" i="2" s="1"/>
  <c r="C97" i="2"/>
  <c r="C95" i="2"/>
  <c r="C93" i="2"/>
  <c r="G94" i="2" s="1"/>
  <c r="G90" i="2"/>
  <c r="C89" i="2"/>
  <c r="C87" i="2"/>
  <c r="C85" i="2"/>
  <c r="G86" i="2" s="1"/>
  <c r="K88" i="2" s="1"/>
  <c r="G82" i="2"/>
  <c r="C81" i="2"/>
  <c r="C79" i="2"/>
  <c r="C77" i="2"/>
  <c r="G78" i="2" s="1"/>
  <c r="C75" i="2"/>
  <c r="C73" i="2"/>
  <c r="C71" i="2"/>
  <c r="C69" i="2"/>
  <c r="G70" i="2" s="1"/>
  <c r="K72" i="2" s="1"/>
  <c r="O76" i="2" s="1"/>
  <c r="S84" i="2" s="1"/>
  <c r="C67" i="2"/>
  <c r="G66" i="2" s="1"/>
  <c r="K64" i="2" s="1"/>
  <c r="O60" i="2" s="1"/>
  <c r="S52" i="2" s="1"/>
  <c r="S66" i="2" s="1"/>
  <c r="C65" i="2"/>
  <c r="C63" i="2"/>
  <c r="C61" i="2"/>
  <c r="G62" i="2" s="1"/>
  <c r="C59" i="2"/>
  <c r="G58" i="2" s="1"/>
  <c r="C57" i="2"/>
  <c r="C55" i="2"/>
  <c r="G54" i="2"/>
  <c r="G50" i="2"/>
  <c r="C49" i="2"/>
  <c r="C47" i="2"/>
  <c r="C45" i="2"/>
  <c r="G46" i="2" s="1"/>
  <c r="C43" i="2"/>
  <c r="C41" i="2"/>
  <c r="C39" i="2"/>
  <c r="C37" i="2"/>
  <c r="G38" i="2" s="1"/>
  <c r="C35" i="2"/>
  <c r="G34" i="2" s="1"/>
  <c r="C33" i="2"/>
  <c r="C31" i="2"/>
  <c r="C29" i="2"/>
  <c r="G30" i="2" s="1"/>
  <c r="C27" i="2"/>
  <c r="G26" i="2" s="1"/>
  <c r="C25" i="2"/>
  <c r="C23" i="2"/>
  <c r="C21" i="2"/>
  <c r="G22" i="2" s="1"/>
  <c r="K24" i="2" s="1"/>
  <c r="C19" i="2"/>
  <c r="G18" i="2" s="1"/>
  <c r="C17" i="2"/>
  <c r="C15" i="2"/>
  <c r="C13" i="2"/>
  <c r="G14" i="2" s="1"/>
  <c r="C11" i="2"/>
  <c r="C9" i="2"/>
  <c r="C7" i="2"/>
  <c r="C5" i="2"/>
  <c r="G6" i="2" s="1"/>
  <c r="K8" i="2" s="1"/>
  <c r="F6" i="67"/>
  <c r="C4" i="67"/>
  <c r="F6" i="66"/>
  <c r="C4" i="66"/>
  <c r="F6" i="65"/>
  <c r="C4" i="65"/>
  <c r="F6" i="64"/>
  <c r="C4" i="64"/>
  <c r="F6" i="63"/>
  <c r="C4" i="63"/>
  <c r="F6" i="62"/>
  <c r="C4" i="62"/>
  <c r="F6" i="61"/>
  <c r="C4" i="61"/>
  <c r="F6" i="60"/>
  <c r="C4" i="60"/>
  <c r="F6" i="59"/>
  <c r="C4" i="59"/>
  <c r="F6" i="58"/>
  <c r="C4" i="58"/>
  <c r="F6" i="57"/>
  <c r="C4" i="57"/>
  <c r="F6" i="56"/>
  <c r="C4" i="56"/>
  <c r="F6" i="55"/>
  <c r="C4" i="55"/>
  <c r="F6" i="54"/>
  <c r="C4" i="54"/>
  <c r="F6" i="53"/>
  <c r="C4" i="53"/>
  <c r="F6" i="52"/>
  <c r="C4" i="52"/>
  <c r="F6" i="51"/>
  <c r="C4" i="51"/>
  <c r="F6" i="50"/>
  <c r="C4" i="50"/>
  <c r="F6" i="49"/>
  <c r="C4" i="49"/>
  <c r="F6" i="48"/>
  <c r="C4" i="48"/>
  <c r="F6" i="47"/>
  <c r="C4" i="47"/>
  <c r="F6" i="46"/>
  <c r="C4" i="46"/>
  <c r="F6" i="45"/>
  <c r="C4" i="45"/>
  <c r="F6" i="44"/>
  <c r="C4" i="44"/>
  <c r="F6" i="43"/>
  <c r="C4" i="43"/>
  <c r="F6" i="42"/>
  <c r="C4" i="42"/>
  <c r="F6" i="41"/>
  <c r="C4" i="41"/>
  <c r="F6" i="40"/>
  <c r="C4" i="40"/>
  <c r="F6" i="39"/>
  <c r="C4" i="39"/>
  <c r="F6" i="38"/>
  <c r="C4" i="38"/>
  <c r="F6" i="37"/>
  <c r="C4" i="37"/>
  <c r="F6" i="36"/>
  <c r="C4" i="36"/>
  <c r="F6" i="35"/>
  <c r="C4" i="35"/>
  <c r="F6" i="34"/>
  <c r="C4" i="34"/>
  <c r="F6" i="33"/>
  <c r="C4" i="33"/>
  <c r="F6" i="32"/>
  <c r="C4" i="32"/>
  <c r="F6" i="31"/>
  <c r="C4" i="31"/>
  <c r="F6" i="30"/>
  <c r="F6" i="29"/>
  <c r="C4" i="29"/>
  <c r="F6" i="28"/>
  <c r="C4" i="28"/>
  <c r="F6" i="27"/>
  <c r="C4" i="27"/>
  <c r="C4" i="26"/>
  <c r="C4" i="25"/>
  <c r="F6" i="24"/>
  <c r="C4" i="24"/>
  <c r="F6" i="23"/>
  <c r="C4" i="23"/>
  <c r="F6" i="22"/>
  <c r="C4" i="22"/>
  <c r="C4" i="21"/>
  <c r="F6" i="20"/>
  <c r="C4" i="20"/>
  <c r="F6" i="19"/>
  <c r="C4" i="19"/>
  <c r="F6" i="18"/>
  <c r="C4" i="18"/>
  <c r="C4" i="17"/>
  <c r="C4" i="16"/>
  <c r="C4" i="15"/>
  <c r="F6" i="14"/>
  <c r="C4" i="14"/>
  <c r="F6" i="13"/>
  <c r="C4" i="13"/>
  <c r="F6" i="12"/>
  <c r="C4" i="12"/>
  <c r="C4" i="11"/>
  <c r="F6" i="11"/>
  <c r="F6" i="10"/>
  <c r="C4" i="10"/>
  <c r="F6" i="9"/>
  <c r="C4" i="9"/>
  <c r="F6" i="8"/>
  <c r="C4" i="8"/>
  <c r="C4" i="7"/>
  <c r="F6" i="6"/>
  <c r="C4" i="6"/>
  <c r="C4" i="4"/>
  <c r="F6" i="4"/>
  <c r="K120" i="2" l="1"/>
  <c r="O124" i="2" s="1"/>
  <c r="S116" i="2"/>
  <c r="S70" i="2" s="1"/>
  <c r="O92" i="2"/>
  <c r="K80" i="2"/>
  <c r="W100" i="2"/>
  <c r="K56" i="2"/>
  <c r="K48" i="2"/>
  <c r="O12" i="2"/>
  <c r="S20" i="2" s="1"/>
  <c r="W35" i="2" s="1"/>
  <c r="G42" i="2"/>
  <c r="K40" i="2" s="1"/>
  <c r="O44" i="2" s="1"/>
  <c r="G74" i="2"/>
  <c r="K16" i="2"/>
  <c r="K32" i="2"/>
  <c r="O28" i="2" s="1"/>
  <c r="G10" i="2"/>
</calcChain>
</file>

<file path=xl/sharedStrings.xml><?xml version="1.0" encoding="utf-8"?>
<sst xmlns="http://schemas.openxmlformats.org/spreadsheetml/2006/main" count="8140" uniqueCount="336">
  <si>
    <t>Rank</t>
  </si>
  <si>
    <t>Doel</t>
  </si>
  <si>
    <t>Naam</t>
  </si>
  <si>
    <t>Club</t>
  </si>
  <si>
    <t>Lid nr</t>
  </si>
  <si>
    <t>H/D</t>
  </si>
  <si>
    <t>R/C</t>
  </si>
  <si>
    <t>Reeks 1</t>
  </si>
  <si>
    <t>Reeks 2</t>
  </si>
  <si>
    <t>Totaal</t>
  </si>
  <si>
    <t>10'en</t>
  </si>
  <si>
    <t xml:space="preserve"> </t>
  </si>
  <si>
    <t>Punt</t>
  </si>
  <si>
    <t>TB</t>
  </si>
  <si>
    <t>A</t>
  </si>
  <si>
    <t>B</t>
  </si>
  <si>
    <t>C</t>
  </si>
  <si>
    <t>D</t>
  </si>
  <si>
    <t>1/8</t>
  </si>
  <si>
    <t>1/4</t>
  </si>
  <si>
    <t>1/2</t>
  </si>
  <si>
    <t>3&amp;4</t>
  </si>
  <si>
    <t>Finale</t>
  </si>
  <si>
    <t>1/16</t>
  </si>
  <si>
    <t>Ranking</t>
  </si>
  <si>
    <t>Naam &amp; Voornaam :</t>
  </si>
  <si>
    <t>Lidnummer</t>
  </si>
  <si>
    <t>Categorie</t>
  </si>
  <si>
    <r>
      <t>1/32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64 schutters</t>
    </r>
  </si>
  <si>
    <t>Doel N°</t>
  </si>
  <si>
    <r>
      <t>1/16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32 schutters</t>
    </r>
  </si>
  <si>
    <r>
      <t>1/8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16 schutters</t>
    </r>
  </si>
  <si>
    <t>Indien nodig</t>
  </si>
  <si>
    <t>Alg. Totaal</t>
  </si>
  <si>
    <t>MATCH</t>
  </si>
  <si>
    <t>SHOOT-OFF</t>
  </si>
  <si>
    <t>Verloren</t>
  </si>
  <si>
    <t>Gewonnen</t>
  </si>
  <si>
    <t>Handtekening schutter</t>
  </si>
  <si>
    <t>Handtekening schrijver</t>
  </si>
  <si>
    <t>1/4e finale
8 schutters</t>
  </si>
  <si>
    <t>1/2e finale
4 schutters</t>
  </si>
  <si>
    <t>Finale GOUD</t>
  </si>
  <si>
    <t>Finale Brons</t>
  </si>
  <si>
    <t>De winnaar behoud zijn scoreblad, de verliezer laat zijn scoreblad op de grond.</t>
  </si>
  <si>
    <t>Shoot-off 1 pijl per schutter in 40 sec. , dichts bij het center wint.</t>
  </si>
  <si>
    <t>brons</t>
  </si>
  <si>
    <t>Goud</t>
  </si>
  <si>
    <t>1/32</t>
  </si>
  <si>
    <t>FINALE</t>
  </si>
  <si>
    <t>R1</t>
  </si>
  <si>
    <t>R2</t>
  </si>
  <si>
    <t>31C</t>
  </si>
  <si>
    <t>30C</t>
  </si>
  <si>
    <t>28D</t>
  </si>
  <si>
    <t>29C</t>
  </si>
  <si>
    <t>28A</t>
  </si>
  <si>
    <t>31B</t>
  </si>
  <si>
    <t>33C</t>
  </si>
  <si>
    <t>32B</t>
  </si>
  <si>
    <t>24B</t>
  </si>
  <si>
    <t>29B</t>
  </si>
  <si>
    <t>27A</t>
  </si>
  <si>
    <t>20D</t>
  </si>
  <si>
    <t>32C</t>
  </si>
  <si>
    <t>23B</t>
  </si>
  <si>
    <t>25B</t>
  </si>
  <si>
    <t>26D</t>
  </si>
  <si>
    <t>22A</t>
  </si>
  <si>
    <t>22B</t>
  </si>
  <si>
    <t>21A</t>
  </si>
  <si>
    <t>31D</t>
  </si>
  <si>
    <t>33A</t>
  </si>
  <si>
    <t>23C</t>
  </si>
  <si>
    <t>30A</t>
  </si>
  <si>
    <t>21C</t>
  </si>
  <si>
    <t>28B</t>
  </si>
  <si>
    <t>25A</t>
  </si>
  <si>
    <t>32D</t>
  </si>
  <si>
    <t>21D</t>
  </si>
  <si>
    <t>30D</t>
  </si>
  <si>
    <t>25C</t>
  </si>
  <si>
    <t>26C</t>
  </si>
  <si>
    <t>27D</t>
  </si>
  <si>
    <t>26A</t>
  </si>
  <si>
    <t>23A</t>
  </si>
  <si>
    <t>23D</t>
  </si>
  <si>
    <t>24A</t>
  </si>
  <si>
    <t>22C</t>
  </si>
  <si>
    <t>24D</t>
  </si>
  <si>
    <t>31A</t>
  </si>
  <si>
    <t>29A</t>
  </si>
  <si>
    <t>28C</t>
  </si>
  <si>
    <t>30B</t>
  </si>
  <si>
    <t>33B</t>
  </si>
  <si>
    <t>20B</t>
  </si>
  <si>
    <t>32A</t>
  </si>
  <si>
    <t>22D</t>
  </si>
  <si>
    <t>27B</t>
  </si>
  <si>
    <t>21B</t>
  </si>
  <si>
    <t>10A</t>
  </si>
  <si>
    <t>10B</t>
  </si>
  <si>
    <t>10C</t>
  </si>
  <si>
    <t>10D</t>
  </si>
  <si>
    <t>11A</t>
  </si>
  <si>
    <t>11B</t>
  </si>
  <si>
    <t>11C</t>
  </si>
  <si>
    <t>11D</t>
  </si>
  <si>
    <t>12A</t>
  </si>
  <si>
    <t>12B</t>
  </si>
  <si>
    <t>12C</t>
  </si>
  <si>
    <t>12D</t>
  </si>
  <si>
    <t>13A</t>
  </si>
  <si>
    <t>13B</t>
  </si>
  <si>
    <t>13C</t>
  </si>
  <si>
    <t>13D</t>
  </si>
  <si>
    <t>14A</t>
  </si>
  <si>
    <t>14B</t>
  </si>
  <si>
    <t>14C</t>
  </si>
  <si>
    <t>14D</t>
  </si>
  <si>
    <t>15A</t>
  </si>
  <si>
    <t>15B</t>
  </si>
  <si>
    <t>15C</t>
  </si>
  <si>
    <t>15D</t>
  </si>
  <si>
    <t>16A</t>
  </si>
  <si>
    <t>16B</t>
  </si>
  <si>
    <t>16C</t>
  </si>
  <si>
    <t>16D</t>
  </si>
  <si>
    <t>17A</t>
  </si>
  <si>
    <t>17B</t>
  </si>
  <si>
    <t>17C</t>
  </si>
  <si>
    <t>17D</t>
  </si>
  <si>
    <t>18A</t>
  </si>
  <si>
    <t>18B</t>
  </si>
  <si>
    <t>18C</t>
  </si>
  <si>
    <t>18D</t>
  </si>
  <si>
    <t>19A</t>
  </si>
  <si>
    <t>19B</t>
  </si>
  <si>
    <t>19C</t>
  </si>
  <si>
    <t>19D</t>
  </si>
  <si>
    <t>20A</t>
  </si>
  <si>
    <t>20C</t>
  </si>
  <si>
    <t>24C</t>
  </si>
  <si>
    <t>25D</t>
  </si>
  <si>
    <t>26B</t>
  </si>
  <si>
    <t>27C</t>
  </si>
  <si>
    <t>29D</t>
  </si>
  <si>
    <t>33D</t>
  </si>
  <si>
    <t>34A</t>
  </si>
  <si>
    <t>34B</t>
  </si>
  <si>
    <t>34C</t>
  </si>
  <si>
    <t>34D</t>
  </si>
  <si>
    <t>35A</t>
  </si>
  <si>
    <t>35B</t>
  </si>
  <si>
    <t>35C</t>
  </si>
  <si>
    <t>35D</t>
  </si>
  <si>
    <t>36A</t>
  </si>
  <si>
    <t>36B</t>
  </si>
  <si>
    <t>36C</t>
  </si>
  <si>
    <t>36D</t>
  </si>
  <si>
    <t>37A</t>
  </si>
  <si>
    <t>37B</t>
  </si>
  <si>
    <t>37C</t>
  </si>
  <si>
    <t>37D</t>
  </si>
  <si>
    <t>38A</t>
  </si>
  <si>
    <t>38B</t>
  </si>
  <si>
    <t>38C</t>
  </si>
  <si>
    <t>38D</t>
  </si>
  <si>
    <t>39A</t>
  </si>
  <si>
    <t>39B</t>
  </si>
  <si>
    <t>39C</t>
  </si>
  <si>
    <t>39D</t>
  </si>
  <si>
    <t>40A</t>
  </si>
  <si>
    <t>40B</t>
  </si>
  <si>
    <t>40C</t>
  </si>
  <si>
    <t>40D</t>
  </si>
  <si>
    <t>BETAALD</t>
  </si>
  <si>
    <t>meter</t>
  </si>
  <si>
    <t xml:space="preserve">Datum : </t>
  </si>
  <si>
    <t xml:space="preserve">Plaats : </t>
  </si>
  <si>
    <t>Soort</t>
  </si>
  <si>
    <t>Plaats</t>
  </si>
  <si>
    <t>Datum</t>
  </si>
  <si>
    <t>categorie</t>
  </si>
  <si>
    <t>bye</t>
  </si>
  <si>
    <t>1/32 finales</t>
  </si>
  <si>
    <t>2 oefen series 1° reeks A-B/C-D   2° reeks C-D/A-B</t>
  </si>
  <si>
    <t>CH</t>
  </si>
  <si>
    <t>RH</t>
  </si>
  <si>
    <t>1/16 finales</t>
  </si>
  <si>
    <t>opwarming</t>
  </si>
  <si>
    <t>CD</t>
  </si>
  <si>
    <t>RD</t>
  </si>
  <si>
    <t>PAUSE</t>
  </si>
  <si>
    <t>1/8 finales</t>
  </si>
  <si>
    <t>1/4 finales</t>
  </si>
  <si>
    <t>1/2 finales</t>
  </si>
  <si>
    <t>Finales</t>
  </si>
  <si>
    <t>goud</t>
  </si>
  <si>
    <t>Individueel doel</t>
  </si>
  <si>
    <t>doel</t>
  </si>
  <si>
    <t>Lijn</t>
  </si>
  <si>
    <t>subtotaal</t>
  </si>
  <si>
    <t>totaal</t>
  </si>
  <si>
    <t>KJSS</t>
  </si>
  <si>
    <t>Terhagen</t>
  </si>
  <si>
    <t>B.A.I.C. Compound</t>
  </si>
  <si>
    <t>01A</t>
  </si>
  <si>
    <t>VAN HAVERMAET RON</t>
  </si>
  <si>
    <t>RHB</t>
  </si>
  <si>
    <t>01B</t>
  </si>
  <si>
    <t>VOORTMANS BEN</t>
  </si>
  <si>
    <t>WVS</t>
  </si>
  <si>
    <t>01C</t>
  </si>
  <si>
    <t>GENAR RENE</t>
  </si>
  <si>
    <t>SKE</t>
  </si>
  <si>
    <t>01D</t>
  </si>
  <si>
    <t>MEYNEN DEGRYSE ALAIN</t>
  </si>
  <si>
    <t>COP</t>
  </si>
  <si>
    <t>02A</t>
  </si>
  <si>
    <t>MAES LUCIEN</t>
  </si>
  <si>
    <t>02B</t>
  </si>
  <si>
    <t>02C</t>
  </si>
  <si>
    <t>ALEXANDRE JEAN</t>
  </si>
  <si>
    <t>02D</t>
  </si>
  <si>
    <t>03A</t>
  </si>
  <si>
    <t>VERDEYEN LUC</t>
  </si>
  <si>
    <t>SLB</t>
  </si>
  <si>
    <t>03B</t>
  </si>
  <si>
    <t>03C</t>
  </si>
  <si>
    <t>ACKX ENZO</t>
  </si>
  <si>
    <t>03D</t>
  </si>
  <si>
    <t>04A</t>
  </si>
  <si>
    <t>04B</t>
  </si>
  <si>
    <t>04C</t>
  </si>
  <si>
    <t>BOSMANS LEOPOLD</t>
  </si>
  <si>
    <t>04D</t>
  </si>
  <si>
    <t>05A</t>
  </si>
  <si>
    <t>WOUTERS RUDY</t>
  </si>
  <si>
    <t>05B</t>
  </si>
  <si>
    <t>MARTENS PAUL</t>
  </si>
  <si>
    <t>05C</t>
  </si>
  <si>
    <t>JANNIS LEVI</t>
  </si>
  <si>
    <t>05D</t>
  </si>
  <si>
    <t>06A</t>
  </si>
  <si>
    <t>KOOLS REGINALD</t>
  </si>
  <si>
    <t>DNM</t>
  </si>
  <si>
    <t>06B</t>
  </si>
  <si>
    <t>FLEURINCK MICK</t>
  </si>
  <si>
    <t>GSW</t>
  </si>
  <si>
    <t>06C</t>
  </si>
  <si>
    <t>DELLEMANS BJARNE</t>
  </si>
  <si>
    <t>EAB</t>
  </si>
  <si>
    <t>06D</t>
  </si>
  <si>
    <t>07A</t>
  </si>
  <si>
    <t>KOOLS JONATHAN</t>
  </si>
  <si>
    <t>07B</t>
  </si>
  <si>
    <t>VAN MOER PATRICK</t>
  </si>
  <si>
    <t>07C</t>
  </si>
  <si>
    <t xml:space="preserve">JORIS GIANNI </t>
  </si>
  <si>
    <t>07D</t>
  </si>
  <si>
    <t>VRACHTEN DIRK</t>
  </si>
  <si>
    <t>SSV</t>
  </si>
  <si>
    <t>08A</t>
  </si>
  <si>
    <t>KOOLS PETER</t>
  </si>
  <si>
    <t>08B</t>
  </si>
  <si>
    <t>DEH</t>
  </si>
  <si>
    <t>08C</t>
  </si>
  <si>
    <t>PAESMANS GLENN</t>
  </si>
  <si>
    <t>08D</t>
  </si>
  <si>
    <t>AMEEL TOM</t>
  </si>
  <si>
    <t>WVH</t>
  </si>
  <si>
    <t>09A</t>
  </si>
  <si>
    <t>VERBAETEN JOS</t>
  </si>
  <si>
    <t>09B</t>
  </si>
  <si>
    <t>FIERS HANS</t>
  </si>
  <si>
    <t>KJS</t>
  </si>
  <si>
    <t>09C</t>
  </si>
  <si>
    <t>JORIS ACHILLE</t>
  </si>
  <si>
    <t>09D</t>
  </si>
  <si>
    <t>SEGHERS DIRK</t>
  </si>
  <si>
    <t>NSS</t>
  </si>
  <si>
    <t>NVL</t>
  </si>
  <si>
    <t>RENARD ALEXANDER</t>
  </si>
  <si>
    <t>XAT</t>
  </si>
  <si>
    <t>VAN DER VENNE RUBEN</t>
  </si>
  <si>
    <t>SBM</t>
  </si>
  <si>
    <t>VAN DESSEL WILLEM</t>
  </si>
  <si>
    <t>VAN GASTEL JEROEN</t>
  </si>
  <si>
    <t>SEGERS YOERI</t>
  </si>
  <si>
    <t>SOETAERT STEFAAN</t>
  </si>
  <si>
    <t>WTK</t>
  </si>
  <si>
    <t>PEETERMANS FONS</t>
  </si>
  <si>
    <t>BEERLANDT JURGEN</t>
  </si>
  <si>
    <t>GOOSSENS CHRIS</t>
  </si>
  <si>
    <t>BAEK RONNY</t>
  </si>
  <si>
    <t>USK</t>
  </si>
  <si>
    <t>JANSSENS NIELS</t>
  </si>
  <si>
    <t>HSK</t>
  </si>
  <si>
    <t>PRIEELS PHILIPPE</t>
  </si>
  <si>
    <t>GSR</t>
  </si>
  <si>
    <t>SHT</t>
  </si>
  <si>
    <t>VERSWIJVELEN ANDRE</t>
  </si>
  <si>
    <t>FREDERICKX JORAN</t>
  </si>
  <si>
    <t>STAS JOS</t>
  </si>
  <si>
    <t>LEL</t>
  </si>
  <si>
    <t>Compound</t>
  </si>
  <si>
    <t>Men</t>
  </si>
  <si>
    <t>Benjamin</t>
  </si>
  <si>
    <t>Cadet</t>
  </si>
  <si>
    <t>Junior</t>
  </si>
  <si>
    <t>Master</t>
  </si>
  <si>
    <t>Senior</t>
  </si>
  <si>
    <t>Senior 1</t>
  </si>
  <si>
    <t>Senior 2</t>
  </si>
  <si>
    <t>Veteran</t>
  </si>
  <si>
    <t>x</t>
  </si>
  <si>
    <t>MARTENS PATRICK</t>
  </si>
  <si>
    <t>SSA</t>
  </si>
  <si>
    <t>REYNTIENS KRISTOF</t>
  </si>
  <si>
    <t>VERMEIREN AMBROOS</t>
  </si>
  <si>
    <t>KSM</t>
  </si>
  <si>
    <t>VAN DEN HOECKE MAURICE</t>
  </si>
  <si>
    <t>GPE</t>
  </si>
  <si>
    <t>FREDERICKX JEAN PAUL</t>
  </si>
  <si>
    <t>H</t>
  </si>
  <si>
    <t>COMPOUND HEREN</t>
  </si>
  <si>
    <t>9'en</t>
  </si>
  <si>
    <t>Brons</t>
  </si>
  <si>
    <t>BAIC Rumst 15 nov 2014 COMPOUND MEN</t>
  </si>
  <si>
    <t xml:space="preserve">KJSS dankt alle deelnemers voor hun sportieve deelname, </t>
  </si>
  <si>
    <t>alsook alle helpers en het scheidsrechtersteam bestaande uit:</t>
  </si>
  <si>
    <t>RESULTS BAIC KJSS</t>
  </si>
  <si>
    <t>15 &amp; 16 nov. 2014</t>
  </si>
  <si>
    <t>sporthal "Uitgedekt schoor" te Terhagen</t>
  </si>
  <si>
    <t xml:space="preserve"> Jos Verbaeten - Guido Van Den Bossche - Jacky Buelens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</si>
</sst>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dd\ mmm\ yy;@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u/>
      <sz val="10"/>
      <name val="Arial"/>
      <family val="2"/>
    </font>
    <font>
      <b/>
      <u val="double"/>
      <sz val="10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indexed="8"/>
      <name val="Verdana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0"/>
      <color indexed="8"/>
      <name val="Verdana"/>
      <family val="2"/>
    </font>
    <font>
      <b/>
      <u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name val="Arial"/>
      <family val="2"/>
    </font>
    <font>
      <sz val="12"/>
      <name val="Calibri"/>
      <family val="2"/>
    </font>
    <font>
      <sz val="4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lightUp"/>
    </fill>
    <fill>
      <patternFill patternType="lightUp">
        <bgColor theme="1"/>
      </patternFill>
    </fill>
    <fill>
      <patternFill patternType="solid">
        <fgColor rgb="FFFF99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FF99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7">
    <xf numFmtId="0" fontId="0" fillId="0" borderId="0"/>
    <xf numFmtId="0" fontId="4" fillId="0" borderId="0"/>
    <xf numFmtId="0" fontId="3" fillId="0" borderId="0"/>
    <xf numFmtId="0" fontId="1" fillId="0" borderId="0"/>
    <xf numFmtId="0" fontId="6" fillId="0" borderId="0"/>
    <xf numFmtId="0" fontId="1" fillId="0" borderId="0"/>
    <xf numFmtId="0" fontId="1" fillId="0" borderId="0"/>
  </cellStyleXfs>
  <cellXfs count="408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/>
    <xf numFmtId="49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6" fillId="0" borderId="0" xfId="0" applyFont="1" applyProtection="1"/>
    <xf numFmtId="0" fontId="0" fillId="0" borderId="0" xfId="0" applyBorder="1" applyProtection="1"/>
    <xf numFmtId="0" fontId="6" fillId="0" borderId="0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0" fontId="9" fillId="0" borderId="0" xfId="0" applyFont="1" applyAlignment="1"/>
    <xf numFmtId="0" fontId="0" fillId="2" borderId="7" xfId="0" applyFill="1" applyBorder="1" applyAlignment="1">
      <alignment horizontal="center"/>
    </xf>
    <xf numFmtId="49" fontId="6" fillId="2" borderId="2" xfId="0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>
      <alignment horizontal="center"/>
    </xf>
    <xf numFmtId="49" fontId="6" fillId="2" borderId="3" xfId="0" applyNumberFormat="1" applyFont="1" applyFill="1" applyBorder="1" applyAlignment="1">
      <alignment horizontal="center"/>
    </xf>
    <xf numFmtId="49" fontId="6" fillId="0" borderId="0" xfId="0" applyNumberFormat="1" applyFont="1" applyAlignment="1" applyProtection="1">
      <alignment horizontal="center"/>
    </xf>
    <xf numFmtId="0" fontId="4" fillId="0" borderId="0" xfId="1"/>
    <xf numFmtId="0" fontId="6" fillId="0" borderId="0" xfId="0" applyFont="1" applyFill="1" applyProtection="1"/>
    <xf numFmtId="0" fontId="0" fillId="0" borderId="0" xfId="0" applyFill="1" applyProtection="1"/>
    <xf numFmtId="0" fontId="6" fillId="0" borderId="4" xfId="0" applyFont="1" applyFill="1" applyBorder="1" applyProtection="1"/>
    <xf numFmtId="0" fontId="0" fillId="0" borderId="4" xfId="0" applyBorder="1" applyProtection="1"/>
    <xf numFmtId="0" fontId="0" fillId="0" borderId="0" xfId="0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6" fillId="0" borderId="4" xfId="0" applyFont="1" applyBorder="1" applyProtection="1"/>
    <xf numFmtId="0" fontId="6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vertical="center"/>
    </xf>
    <xf numFmtId="49" fontId="6" fillId="0" borderId="0" xfId="0" applyNumberFormat="1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7" fillId="0" borderId="0" xfId="0" applyFont="1" applyFill="1" applyBorder="1" applyProtection="1"/>
    <xf numFmtId="0" fontId="0" fillId="0" borderId="4" xfId="0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7" fillId="0" borderId="4" xfId="0" applyFont="1" applyBorder="1" applyProtection="1"/>
    <xf numFmtId="0" fontId="7" fillId="0" borderId="0" xfId="0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/>
    </xf>
    <xf numFmtId="0" fontId="6" fillId="0" borderId="19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6" fillId="0" borderId="20" xfId="0" applyFont="1" applyFill="1" applyBorder="1" applyAlignment="1" applyProtection="1">
      <alignment horizontal="center"/>
    </xf>
    <xf numFmtId="0" fontId="0" fillId="0" borderId="21" xfId="0" applyFill="1" applyBorder="1" applyProtection="1">
      <protection locked="0"/>
    </xf>
    <xf numFmtId="0" fontId="6" fillId="0" borderId="23" xfId="0" applyFont="1" applyFill="1" applyBorder="1" applyAlignment="1" applyProtection="1">
      <alignment horizontal="center"/>
    </xf>
    <xf numFmtId="0" fontId="6" fillId="0" borderId="24" xfId="0" applyFont="1" applyFill="1" applyBorder="1" applyProtection="1">
      <protection locked="0"/>
    </xf>
    <xf numFmtId="0" fontId="6" fillId="0" borderId="21" xfId="0" applyFont="1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0" borderId="25" xfId="0" applyFill="1" applyBorder="1" applyAlignment="1">
      <alignment horizontal="center"/>
    </xf>
    <xf numFmtId="0" fontId="0" fillId="0" borderId="18" xfId="0" applyFill="1" applyBorder="1" applyProtection="1"/>
    <xf numFmtId="0" fontId="6" fillId="5" borderId="0" xfId="0" applyFont="1" applyFill="1" applyBorder="1" applyAlignment="1" applyProtection="1">
      <alignment horizontal="center"/>
    </xf>
    <xf numFmtId="0" fontId="6" fillId="5" borderId="0" xfId="0" applyFont="1" applyFill="1" applyBorder="1" applyProtection="1"/>
    <xf numFmtId="0" fontId="6" fillId="5" borderId="22" xfId="0" applyFont="1" applyFill="1" applyBorder="1" applyProtection="1"/>
    <xf numFmtId="0" fontId="0" fillId="5" borderId="0" xfId="0" applyFill="1" applyProtection="1"/>
    <xf numFmtId="0" fontId="0" fillId="5" borderId="0" xfId="0" applyFill="1" applyBorder="1" applyAlignment="1" applyProtection="1">
      <alignment horizontal="center"/>
    </xf>
    <xf numFmtId="0" fontId="0" fillId="5" borderId="5" xfId="0" applyFill="1" applyBorder="1" applyAlignment="1" applyProtection="1">
      <alignment horizontal="center"/>
    </xf>
    <xf numFmtId="0" fontId="11" fillId="5" borderId="0" xfId="0" applyFont="1" applyFill="1" applyBorder="1" applyAlignment="1" applyProtection="1">
      <alignment horizontal="center"/>
    </xf>
    <xf numFmtId="0" fontId="6" fillId="5" borderId="5" xfId="0" applyFont="1" applyFill="1" applyBorder="1" applyAlignment="1" applyProtection="1">
      <alignment horizontal="center"/>
    </xf>
    <xf numFmtId="0" fontId="0" fillId="5" borderId="0" xfId="0" applyFill="1" applyBorder="1" applyProtection="1"/>
    <xf numFmtId="0" fontId="0" fillId="5" borderId="22" xfId="0" applyFill="1" applyBorder="1" applyProtection="1"/>
    <xf numFmtId="0" fontId="6" fillId="5" borderId="0" xfId="0" applyFont="1" applyFill="1" applyBorder="1" applyAlignment="1" applyProtection="1">
      <alignment horizontal="center" vertical="center"/>
    </xf>
    <xf numFmtId="0" fontId="7" fillId="5" borderId="0" xfId="0" applyFont="1" applyFill="1" applyBorder="1" applyAlignment="1" applyProtection="1">
      <alignment vertical="center"/>
    </xf>
    <xf numFmtId="0" fontId="0" fillId="5" borderId="0" xfId="0" applyFill="1" applyAlignment="1" applyProtection="1">
      <alignment horizontal="center"/>
    </xf>
    <xf numFmtId="49" fontId="6" fillId="5" borderId="0" xfId="0" applyNumberFormat="1" applyFont="1" applyFill="1" applyBorder="1" applyProtection="1"/>
    <xf numFmtId="0" fontId="6" fillId="0" borderId="27" xfId="0" applyFont="1" applyFill="1" applyBorder="1" applyProtection="1">
      <protection locked="0"/>
    </xf>
    <xf numFmtId="49" fontId="6" fillId="0" borderId="4" xfId="0" applyNumberFormat="1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8" fillId="7" borderId="4" xfId="0" applyFont="1" applyFill="1" applyBorder="1" applyAlignment="1">
      <alignment horizontal="center"/>
    </xf>
    <xf numFmtId="0" fontId="19" fillId="8" borderId="4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28" xfId="0" applyFont="1" applyBorder="1" applyAlignment="1"/>
    <xf numFmtId="0" fontId="0" fillId="0" borderId="30" xfId="0" applyFill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0" fillId="0" borderId="0" xfId="2" applyFont="1" applyAlignment="1">
      <alignment horizontal="center" vertical="center"/>
    </xf>
    <xf numFmtId="0" fontId="27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20" fillId="2" borderId="31" xfId="2" applyFont="1" applyFill="1" applyBorder="1" applyAlignment="1">
      <alignment horizontal="center" vertical="center"/>
    </xf>
    <xf numFmtId="0" fontId="28" fillId="3" borderId="31" xfId="2" applyFont="1" applyFill="1" applyBorder="1" applyAlignment="1">
      <alignment horizontal="center" vertical="center"/>
    </xf>
    <xf numFmtId="0" fontId="20" fillId="0" borderId="31" xfId="2" applyFont="1" applyBorder="1" applyAlignment="1">
      <alignment horizontal="center" vertical="center"/>
    </xf>
    <xf numFmtId="0" fontId="20" fillId="0" borderId="32" xfId="2" applyFont="1" applyBorder="1" applyAlignment="1">
      <alignment horizontal="center" vertical="center"/>
    </xf>
    <xf numFmtId="0" fontId="20" fillId="0" borderId="33" xfId="2" applyFont="1" applyBorder="1" applyAlignment="1">
      <alignment horizontal="center" vertical="center"/>
    </xf>
    <xf numFmtId="0" fontId="20" fillId="0" borderId="34" xfId="2" applyFont="1" applyBorder="1" applyAlignment="1">
      <alignment horizontal="center" vertical="center"/>
    </xf>
    <xf numFmtId="0" fontId="3" fillId="0" borderId="0" xfId="2"/>
    <xf numFmtId="0" fontId="20" fillId="9" borderId="31" xfId="2" applyFont="1" applyFill="1" applyBorder="1" applyAlignment="1">
      <alignment horizontal="center" vertical="center"/>
    </xf>
    <xf numFmtId="0" fontId="20" fillId="4" borderId="31" xfId="2" applyFont="1" applyFill="1" applyBorder="1" applyAlignment="1">
      <alignment horizontal="center" vertical="center"/>
    </xf>
    <xf numFmtId="0" fontId="20" fillId="0" borderId="35" xfId="2" applyFont="1" applyBorder="1" applyAlignment="1">
      <alignment horizontal="center" vertical="center"/>
    </xf>
    <xf numFmtId="0" fontId="20" fillId="10" borderId="36" xfId="2" applyFont="1" applyFill="1" applyBorder="1" applyAlignment="1">
      <alignment horizontal="center" vertical="center"/>
    </xf>
    <xf numFmtId="0" fontId="20" fillId="10" borderId="37" xfId="2" applyFont="1" applyFill="1" applyBorder="1" applyAlignment="1">
      <alignment horizontal="center" vertical="center"/>
    </xf>
    <xf numFmtId="0" fontId="20" fillId="10" borderId="38" xfId="2" applyFont="1" applyFill="1" applyBorder="1" applyAlignment="1">
      <alignment horizontal="center" vertical="center"/>
    </xf>
    <xf numFmtId="0" fontId="20" fillId="0" borderId="39" xfId="2" applyFont="1" applyBorder="1" applyAlignment="1">
      <alignment horizontal="center" vertical="center"/>
    </xf>
    <xf numFmtId="0" fontId="20" fillId="10" borderId="39" xfId="2" applyFont="1" applyFill="1" applyBorder="1" applyAlignment="1">
      <alignment horizontal="center" vertical="center"/>
    </xf>
    <xf numFmtId="0" fontId="20" fillId="10" borderId="28" xfId="2" applyFont="1" applyFill="1" applyBorder="1" applyAlignment="1">
      <alignment horizontal="center" vertical="center"/>
    </xf>
    <xf numFmtId="0" fontId="20" fillId="10" borderId="40" xfId="2" applyFont="1" applyFill="1" applyBorder="1" applyAlignment="1">
      <alignment horizontal="center" vertical="center"/>
    </xf>
    <xf numFmtId="0" fontId="20" fillId="0" borderId="29" xfId="2" applyFont="1" applyBorder="1" applyAlignment="1">
      <alignment horizontal="center" vertical="center"/>
    </xf>
    <xf numFmtId="0" fontId="6" fillId="5" borderId="0" xfId="0" applyFont="1" applyFill="1" applyBorder="1" applyAlignment="1" applyProtection="1">
      <alignment horizontal="left"/>
    </xf>
    <xf numFmtId="0" fontId="0" fillId="5" borderId="4" xfId="0" applyFill="1" applyBorder="1" applyAlignment="1" applyProtection="1">
      <alignment horizontal="center"/>
    </xf>
    <xf numFmtId="0" fontId="0" fillId="5" borderId="4" xfId="0" applyFill="1" applyBorder="1" applyProtection="1"/>
    <xf numFmtId="0" fontId="0" fillId="0" borderId="41" xfId="0" applyFill="1" applyBorder="1" applyProtection="1">
      <protection locked="0"/>
    </xf>
    <xf numFmtId="0" fontId="0" fillId="0" borderId="44" xfId="0" applyFill="1" applyBorder="1" applyProtection="1">
      <protection locked="0"/>
    </xf>
    <xf numFmtId="0" fontId="0" fillId="0" borderId="45" xfId="0" applyFill="1" applyBorder="1" applyProtection="1">
      <protection locked="0"/>
    </xf>
    <xf numFmtId="0" fontId="6" fillId="0" borderId="44" xfId="0" applyFont="1" applyFill="1" applyBorder="1" applyProtection="1">
      <protection locked="0"/>
    </xf>
    <xf numFmtId="0" fontId="0" fillId="0" borderId="46" xfId="0" applyBorder="1" applyProtection="1"/>
    <xf numFmtId="49" fontId="6" fillId="0" borderId="46" xfId="0" applyNumberFormat="1" applyFont="1" applyBorder="1" applyAlignment="1" applyProtection="1">
      <alignment horizontal="center"/>
    </xf>
    <xf numFmtId="0" fontId="0" fillId="0" borderId="47" xfId="0" applyFill="1" applyBorder="1" applyProtection="1"/>
    <xf numFmtId="0" fontId="6" fillId="0" borderId="47" xfId="0" applyFont="1" applyFill="1" applyBorder="1" applyProtection="1"/>
    <xf numFmtId="0" fontId="0" fillId="0" borderId="47" xfId="0" applyBorder="1" applyProtection="1"/>
    <xf numFmtId="0" fontId="0" fillId="0" borderId="6" xfId="0" applyBorder="1" applyAlignment="1" applyProtection="1">
      <alignment horizontal="center"/>
    </xf>
    <xf numFmtId="0" fontId="0" fillId="0" borderId="48" xfId="0" applyFill="1" applyBorder="1" applyProtection="1"/>
    <xf numFmtId="0" fontId="0" fillId="0" borderId="49" xfId="0" applyBorder="1" applyAlignment="1" applyProtection="1">
      <alignment horizontal="center"/>
    </xf>
    <xf numFmtId="0" fontId="29" fillId="0" borderId="32" xfId="2" applyFont="1" applyBorder="1" applyAlignment="1">
      <alignment horizontal="center" vertical="center"/>
    </xf>
    <xf numFmtId="0" fontId="29" fillId="0" borderId="31" xfId="2" applyFont="1" applyBorder="1" applyAlignment="1">
      <alignment horizontal="center" vertical="center"/>
    </xf>
    <xf numFmtId="0" fontId="6" fillId="5" borderId="0" xfId="0" applyFont="1" applyFill="1" applyAlignment="1" applyProtection="1">
      <alignment horizontal="center"/>
    </xf>
    <xf numFmtId="0" fontId="4" fillId="0" borderId="0" xfId="1" applyProtection="1"/>
    <xf numFmtId="0" fontId="4" fillId="0" borderId="0" xfId="1" applyAlignment="1" applyProtection="1">
      <alignment horizontal="center"/>
    </xf>
    <xf numFmtId="0" fontId="4" fillId="0" borderId="0" xfId="1" applyBorder="1" applyAlignment="1" applyProtection="1">
      <alignment horizontal="center"/>
    </xf>
    <xf numFmtId="0" fontId="4" fillId="0" borderId="0" xfId="1" applyBorder="1" applyProtection="1"/>
    <xf numFmtId="0" fontId="23" fillId="0" borderId="6" xfId="1" applyFont="1" applyBorder="1" applyAlignment="1" applyProtection="1">
      <alignment horizontal="center"/>
    </xf>
    <xf numFmtId="0" fontId="13" fillId="0" borderId="4" xfId="1" applyFont="1" applyBorder="1" applyProtection="1"/>
    <xf numFmtId="0" fontId="0" fillId="0" borderId="17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46" xfId="0" applyBorder="1" applyAlignment="1" applyProtection="1">
      <alignment horizontal="center"/>
    </xf>
    <xf numFmtId="0" fontId="6" fillId="0" borderId="23" xfId="0" applyFont="1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6" fillId="0" borderId="20" xfId="0" applyFont="1" applyFill="1" applyBorder="1" applyAlignment="1" applyProtection="1">
      <alignment horizontal="center"/>
      <protection locked="0"/>
    </xf>
    <xf numFmtId="0" fontId="0" fillId="0" borderId="23" xfId="0" applyFill="1" applyBorder="1" applyAlignment="1" applyProtection="1">
      <alignment horizontal="center"/>
      <protection locked="0"/>
    </xf>
    <xf numFmtId="0" fontId="7" fillId="5" borderId="0" xfId="0" applyFont="1" applyFill="1" applyBorder="1" applyAlignment="1" applyProtection="1">
      <alignment horizontal="center"/>
    </xf>
    <xf numFmtId="0" fontId="7" fillId="5" borderId="42" xfId="0" applyFont="1" applyFill="1" applyBorder="1" applyAlignment="1" applyProtection="1">
      <alignment horizontal="center" vertical="center"/>
      <protection locked="0"/>
    </xf>
    <xf numFmtId="0" fontId="7" fillId="5" borderId="4" xfId="0" applyFont="1" applyFill="1" applyBorder="1" applyAlignment="1" applyProtection="1">
      <alignment horizontal="center" vertical="center"/>
      <protection locked="0"/>
    </xf>
    <xf numFmtId="0" fontId="7" fillId="5" borderId="16" xfId="0" applyFont="1" applyFill="1" applyBorder="1" applyAlignment="1" applyProtection="1">
      <alignment horizontal="center" vertical="center"/>
      <protection locked="0"/>
    </xf>
    <xf numFmtId="0" fontId="0" fillId="5" borderId="16" xfId="0" applyFill="1" applyBorder="1" applyAlignment="1" applyProtection="1">
      <alignment horizontal="center"/>
      <protection locked="0"/>
    </xf>
    <xf numFmtId="0" fontId="0" fillId="5" borderId="4" xfId="0" applyFill="1" applyBorder="1" applyAlignment="1" applyProtection="1">
      <alignment horizontal="center"/>
      <protection locked="0"/>
    </xf>
    <xf numFmtId="0" fontId="11" fillId="5" borderId="4" xfId="0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 applyProtection="1">
      <alignment horizontal="center"/>
      <protection locked="0"/>
    </xf>
    <xf numFmtId="0" fontId="0" fillId="5" borderId="42" xfId="0" applyFill="1" applyBorder="1" applyAlignment="1" applyProtection="1">
      <alignment horizontal="center"/>
      <protection locked="0"/>
    </xf>
    <xf numFmtId="0" fontId="0" fillId="5" borderId="26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6" fillId="5" borderId="0" xfId="0" applyFont="1" applyFill="1" applyAlignment="1" applyProtection="1">
      <alignment horizontal="center"/>
      <protection locked="0"/>
    </xf>
    <xf numFmtId="0" fontId="7" fillId="11" borderId="13" xfId="0" applyFont="1" applyFill="1" applyBorder="1" applyAlignment="1" applyProtection="1">
      <alignment horizontal="center" vertical="center"/>
    </xf>
    <xf numFmtId="0" fontId="0" fillId="11" borderId="16" xfId="0" applyFill="1" applyBorder="1" applyAlignment="1" applyProtection="1">
      <alignment horizontal="center"/>
    </xf>
    <xf numFmtId="0" fontId="7" fillId="11" borderId="51" xfId="0" applyFont="1" applyFill="1" applyBorder="1" applyAlignment="1" applyProtection="1">
      <alignment horizontal="center" vertical="center"/>
    </xf>
    <xf numFmtId="0" fontId="7" fillId="11" borderId="52" xfId="0" applyFont="1" applyFill="1" applyBorder="1" applyAlignment="1" applyProtection="1">
      <alignment horizontal="center" vertical="center"/>
    </xf>
    <xf numFmtId="0" fontId="0" fillId="11" borderId="4" xfId="0" applyFill="1" applyBorder="1" applyAlignment="1" applyProtection="1">
      <alignment horizontal="center"/>
    </xf>
    <xf numFmtId="0" fontId="6" fillId="11" borderId="16" xfId="0" applyFont="1" applyFill="1" applyBorder="1" applyAlignment="1" applyProtection="1">
      <alignment horizontal="center"/>
    </xf>
    <xf numFmtId="0" fontId="7" fillId="11" borderId="4" xfId="0" applyFont="1" applyFill="1" applyBorder="1" applyAlignment="1" applyProtection="1">
      <alignment horizontal="center"/>
    </xf>
    <xf numFmtId="0" fontId="0" fillId="5" borderId="46" xfId="0" applyFill="1" applyBorder="1" applyProtection="1"/>
    <xf numFmtId="0" fontId="6" fillId="5" borderId="29" xfId="0" applyFont="1" applyFill="1" applyBorder="1" applyAlignment="1" applyProtection="1">
      <alignment horizontal="center"/>
      <protection locked="0"/>
    </xf>
    <xf numFmtId="0" fontId="6" fillId="0" borderId="43" xfId="0" applyFont="1" applyBorder="1" applyAlignment="1" applyProtection="1">
      <alignment horizontal="center"/>
    </xf>
    <xf numFmtId="0" fontId="0" fillId="0" borderId="19" xfId="0" applyBorder="1" applyProtection="1">
      <protection locked="0"/>
    </xf>
    <xf numFmtId="0" fontId="8" fillId="6" borderId="19" xfId="0" applyFont="1" applyFill="1" applyBorder="1" applyAlignment="1" applyProtection="1">
      <alignment horizontal="center"/>
      <protection locked="0"/>
    </xf>
    <xf numFmtId="0" fontId="18" fillId="7" borderId="19" xfId="0" applyFont="1" applyFill="1" applyBorder="1" applyAlignment="1" applyProtection="1">
      <alignment horizontal="center"/>
      <protection locked="0"/>
    </xf>
    <xf numFmtId="0" fontId="19" fillId="0" borderId="4" xfId="0" applyFont="1" applyFill="1" applyBorder="1" applyProtection="1">
      <protection locked="0"/>
    </xf>
    <xf numFmtId="0" fontId="19" fillId="0" borderId="4" xfId="0" applyFont="1" applyFill="1" applyBorder="1" applyAlignment="1" applyProtection="1">
      <alignment horizontal="center"/>
      <protection locked="0"/>
    </xf>
    <xf numFmtId="0" fontId="17" fillId="6" borderId="4" xfId="0" applyFont="1" applyFill="1" applyBorder="1" applyAlignment="1" applyProtection="1">
      <alignment horizontal="center"/>
      <protection locked="0"/>
    </xf>
    <xf numFmtId="0" fontId="18" fillId="7" borderId="4" xfId="0" applyFont="1" applyFill="1" applyBorder="1" applyAlignment="1" applyProtection="1">
      <alignment horizontal="center"/>
      <protection locked="0"/>
    </xf>
    <xf numFmtId="0" fontId="8" fillId="6" borderId="4" xfId="0" applyFont="1" applyFill="1" applyBorder="1" applyAlignment="1" applyProtection="1">
      <alignment horizontal="center"/>
      <protection locked="0"/>
    </xf>
    <xf numFmtId="0" fontId="6" fillId="0" borderId="4" xfId="0" applyFont="1" applyBorder="1" applyProtection="1">
      <protection locked="0"/>
    </xf>
    <xf numFmtId="0" fontId="8" fillId="0" borderId="19" xfId="0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 applyProtection="1">
      <alignment horizontal="center"/>
      <protection locked="0"/>
    </xf>
    <xf numFmtId="0" fontId="6" fillId="0" borderId="50" xfId="0" applyFont="1" applyBorder="1" applyAlignment="1" applyProtection="1">
      <alignment horizontal="center"/>
      <protection locked="0"/>
    </xf>
    <xf numFmtId="164" fontId="0" fillId="0" borderId="50" xfId="0" applyNumberFormat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4" fillId="0" borderId="4" xfId="1" applyBorder="1" applyAlignment="1" applyProtection="1">
      <alignment horizontal="center"/>
    </xf>
    <xf numFmtId="0" fontId="4" fillId="0" borderId="4" xfId="1" applyBorder="1" applyProtection="1"/>
    <xf numFmtId="0" fontId="6" fillId="0" borderId="0" xfId="0" applyFont="1" applyAlignment="1">
      <alignment horizontal="center"/>
    </xf>
    <xf numFmtId="0" fontId="1" fillId="0" borderId="36" xfId="3" applyBorder="1"/>
    <xf numFmtId="0" fontId="1" fillId="0" borderId="37" xfId="3" applyBorder="1"/>
    <xf numFmtId="0" fontId="1" fillId="0" borderId="38" xfId="3" applyBorder="1"/>
    <xf numFmtId="0" fontId="1" fillId="0" borderId="53" xfId="3" applyBorder="1"/>
    <xf numFmtId="0" fontId="1" fillId="0" borderId="0" xfId="3" applyBorder="1"/>
    <xf numFmtId="0" fontId="1" fillId="0" borderId="43" xfId="3" applyBorder="1"/>
    <xf numFmtId="0" fontId="1" fillId="0" borderId="39" xfId="3" applyBorder="1"/>
    <xf numFmtId="0" fontId="1" fillId="0" borderId="28" xfId="3" applyBorder="1"/>
    <xf numFmtId="0" fontId="1" fillId="0" borderId="40" xfId="3" applyBorder="1"/>
    <xf numFmtId="0" fontId="1" fillId="0" borderId="37" xfId="3" applyFill="1" applyBorder="1"/>
    <xf numFmtId="0" fontId="1" fillId="0" borderId="0" xfId="3" applyFill="1" applyBorder="1"/>
    <xf numFmtId="0" fontId="1" fillId="0" borderId="28" xfId="3" applyFill="1" applyBorder="1"/>
    <xf numFmtId="0" fontId="8" fillId="6" borderId="2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2" fillId="0" borderId="36" xfId="3" applyFont="1" applyBorder="1" applyAlignment="1">
      <alignment horizontal="center" vertical="center"/>
    </xf>
    <xf numFmtId="0" fontId="12" fillId="0" borderId="53" xfId="3" applyFont="1" applyBorder="1" applyAlignment="1">
      <alignment horizontal="center" vertical="center"/>
    </xf>
    <xf numFmtId="0" fontId="12" fillId="0" borderId="39" xfId="3" applyFont="1" applyBorder="1" applyAlignment="1">
      <alignment horizontal="center" vertical="center"/>
    </xf>
    <xf numFmtId="0" fontId="12" fillId="0" borderId="36" xfId="3" applyFont="1" applyFill="1" applyBorder="1" applyAlignment="1">
      <alignment horizontal="center" vertical="center"/>
    </xf>
    <xf numFmtId="0" fontId="12" fillId="0" borderId="53" xfId="3" applyFont="1" applyFill="1" applyBorder="1" applyAlignment="1">
      <alignment horizontal="center" vertical="center"/>
    </xf>
    <xf numFmtId="0" fontId="12" fillId="0" borderId="39" xfId="3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13" borderId="4" xfId="1" applyFill="1" applyBorder="1" applyProtection="1"/>
    <xf numFmtId="0" fontId="4" fillId="13" borderId="4" xfId="1" applyFill="1" applyBorder="1" applyAlignment="1" applyProtection="1">
      <alignment horizontal="center"/>
    </xf>
    <xf numFmtId="0" fontId="13" fillId="13" borderId="4" xfId="1" applyFont="1" applyFill="1" applyBorder="1" applyProtection="1"/>
    <xf numFmtId="0" fontId="4" fillId="13" borderId="0" xfId="1" applyFill="1" applyProtection="1"/>
    <xf numFmtId="0" fontId="6" fillId="0" borderId="4" xfId="4" applyBorder="1" applyProtection="1">
      <protection locked="0"/>
    </xf>
    <xf numFmtId="0" fontId="18" fillId="7" borderId="4" xfId="4" applyFont="1" applyFill="1" applyBorder="1" applyAlignment="1">
      <alignment horizontal="center"/>
    </xf>
    <xf numFmtId="0" fontId="19" fillId="8" borderId="4" xfId="4" applyFont="1" applyFill="1" applyBorder="1" applyAlignment="1">
      <alignment horizontal="center"/>
    </xf>
    <xf numFmtId="0" fontId="6" fillId="0" borderId="19" xfId="4" applyBorder="1" applyProtection="1">
      <protection locked="0"/>
    </xf>
    <xf numFmtId="0" fontId="8" fillId="6" borderId="19" xfId="4" applyFont="1" applyFill="1" applyBorder="1" applyAlignment="1" applyProtection="1">
      <alignment horizontal="center"/>
      <protection locked="0"/>
    </xf>
    <xf numFmtId="0" fontId="18" fillId="7" borderId="19" xfId="4" applyFont="1" applyFill="1" applyBorder="1" applyAlignment="1" applyProtection="1">
      <alignment horizontal="center"/>
      <protection locked="0"/>
    </xf>
    <xf numFmtId="0" fontId="18" fillId="7" borderId="4" xfId="4" applyFont="1" applyFill="1" applyBorder="1" applyAlignment="1" applyProtection="1">
      <alignment horizontal="center"/>
      <protection locked="0"/>
    </xf>
    <xf numFmtId="0" fontId="8" fillId="6" borderId="4" xfId="4" applyFont="1" applyFill="1" applyBorder="1" applyAlignment="1" applyProtection="1">
      <alignment horizontal="center"/>
      <protection locked="0"/>
    </xf>
    <xf numFmtId="0" fontId="1" fillId="0" borderId="53" xfId="3" applyBorder="1"/>
    <xf numFmtId="0" fontId="1" fillId="0" borderId="0" xfId="3" applyBorder="1"/>
    <xf numFmtId="0" fontId="1" fillId="0" borderId="43" xfId="3" applyBorder="1"/>
    <xf numFmtId="0" fontId="1" fillId="0" borderId="39" xfId="3" applyBorder="1"/>
    <xf numFmtId="0" fontId="1" fillId="0" borderId="28" xfId="3" applyBorder="1"/>
    <xf numFmtId="0" fontId="1" fillId="0" borderId="40" xfId="3" applyBorder="1"/>
    <xf numFmtId="0" fontId="1" fillId="0" borderId="0" xfId="3" applyFill="1" applyBorder="1"/>
    <xf numFmtId="0" fontId="1" fillId="0" borderId="28" xfId="3" applyFill="1" applyBorder="1"/>
    <xf numFmtId="0" fontId="12" fillId="0" borderId="36" xfId="3" applyFont="1" applyBorder="1" applyAlignment="1">
      <alignment horizontal="center" vertical="center"/>
    </xf>
    <xf numFmtId="0" fontId="12" fillId="0" borderId="53" xfId="3" applyFont="1" applyBorder="1" applyAlignment="1">
      <alignment horizontal="center" vertical="center"/>
    </xf>
    <xf numFmtId="0" fontId="12" fillId="0" borderId="39" xfId="3" applyFont="1" applyBorder="1" applyAlignment="1">
      <alignment horizontal="center" vertical="center"/>
    </xf>
    <xf numFmtId="0" fontId="12" fillId="0" borderId="36" xfId="3" applyFont="1" applyFill="1" applyBorder="1" applyAlignment="1">
      <alignment horizontal="center" vertical="center"/>
    </xf>
    <xf numFmtId="0" fontId="12" fillId="0" borderId="53" xfId="3" applyFont="1" applyFill="1" applyBorder="1" applyAlignment="1">
      <alignment horizontal="center" vertical="center"/>
    </xf>
    <xf numFmtId="0" fontId="12" fillId="0" borderId="39" xfId="3" applyFont="1" applyFill="1" applyBorder="1" applyAlignment="1">
      <alignment horizontal="center" vertical="center"/>
    </xf>
    <xf numFmtId="0" fontId="19" fillId="0" borderId="4" xfId="4" applyFont="1" applyFill="1" applyBorder="1" applyAlignment="1">
      <alignment horizontal="center"/>
    </xf>
    <xf numFmtId="0" fontId="18" fillId="0" borderId="4" xfId="4" applyFont="1" applyFill="1" applyBorder="1" applyAlignment="1">
      <alignment horizontal="center"/>
    </xf>
    <xf numFmtId="0" fontId="17" fillId="6" borderId="19" xfId="0" applyFont="1" applyFill="1" applyBorder="1" applyAlignment="1" applyProtection="1">
      <alignment horizontal="center"/>
      <protection locked="0"/>
    </xf>
    <xf numFmtId="0" fontId="18" fillId="0" borderId="19" xfId="0" applyFont="1" applyFill="1" applyBorder="1" applyAlignment="1">
      <alignment horizontal="center"/>
    </xf>
    <xf numFmtId="0" fontId="19" fillId="0" borderId="4" xfId="0" applyFont="1" applyFill="1" applyBorder="1" applyProtection="1">
      <protection locked="0"/>
    </xf>
    <xf numFmtId="0" fontId="8" fillId="0" borderId="19" xfId="0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 applyProtection="1">
      <alignment horizontal="center"/>
      <protection locked="0"/>
    </xf>
    <xf numFmtId="0" fontId="19" fillId="0" borderId="19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25" xfId="0" applyFill="1" applyBorder="1" applyAlignment="1">
      <alignment horizontal="center"/>
    </xf>
    <xf numFmtId="0" fontId="18" fillId="7" borderId="4" xfId="0" applyFont="1" applyFill="1" applyBorder="1" applyAlignment="1">
      <alignment horizontal="center"/>
    </xf>
    <xf numFmtId="0" fontId="19" fillId="8" borderId="4" xfId="0" applyFont="1" applyFill="1" applyBorder="1" applyAlignment="1">
      <alignment horizontal="center"/>
    </xf>
    <xf numFmtId="0" fontId="18" fillId="7" borderId="19" xfId="0" applyFont="1" applyFill="1" applyBorder="1" applyAlignment="1">
      <alignment horizontal="center"/>
    </xf>
    <xf numFmtId="0" fontId="8" fillId="6" borderId="19" xfId="0" applyFont="1" applyFill="1" applyBorder="1" applyAlignment="1" applyProtection="1">
      <alignment horizontal="center"/>
      <protection locked="0"/>
    </xf>
    <xf numFmtId="0" fontId="18" fillId="7" borderId="19" xfId="0" applyFont="1" applyFill="1" applyBorder="1" applyAlignment="1" applyProtection="1">
      <alignment horizontal="center"/>
      <protection locked="0"/>
    </xf>
    <xf numFmtId="0" fontId="17" fillId="6" borderId="4" xfId="0" applyFont="1" applyFill="1" applyBorder="1" applyAlignment="1" applyProtection="1">
      <alignment horizontal="center"/>
      <protection locked="0"/>
    </xf>
    <xf numFmtId="0" fontId="18" fillId="7" borderId="4" xfId="0" applyFont="1" applyFill="1" applyBorder="1" applyAlignment="1" applyProtection="1">
      <alignment horizontal="center"/>
      <protection locked="0"/>
    </xf>
    <xf numFmtId="0" fontId="8" fillId="6" borderId="4" xfId="0" applyFont="1" applyFill="1" applyBorder="1" applyAlignment="1" applyProtection="1">
      <alignment horizontal="center"/>
      <protection locked="0"/>
    </xf>
    <xf numFmtId="0" fontId="8" fillId="0" borderId="19" xfId="0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 applyProtection="1">
      <alignment horizontal="center"/>
      <protection locked="0"/>
    </xf>
    <xf numFmtId="0" fontId="1" fillId="0" borderId="4" xfId="3" applyBorder="1"/>
    <xf numFmtId="0" fontId="1" fillId="0" borderId="4" xfId="3" applyFill="1" applyBorder="1"/>
    <xf numFmtId="0" fontId="1" fillId="0" borderId="4" xfId="3" applyFont="1" applyBorder="1"/>
    <xf numFmtId="0" fontId="1" fillId="0" borderId="4" xfId="3" applyFont="1" applyFill="1" applyBorder="1"/>
    <xf numFmtId="0" fontId="19" fillId="0" borderId="19" xfId="4" applyFont="1" applyFill="1" applyBorder="1" applyAlignment="1">
      <alignment horizontal="center"/>
    </xf>
    <xf numFmtId="0" fontId="18" fillId="0" borderId="19" xfId="4" applyFont="1" applyFill="1" applyBorder="1" applyAlignment="1">
      <alignment horizontal="center"/>
    </xf>
    <xf numFmtId="0" fontId="1" fillId="0" borderId="4" xfId="3" applyBorder="1" applyAlignment="1">
      <alignment horizontal="center"/>
    </xf>
    <xf numFmtId="0" fontId="1" fillId="0" borderId="4" xfId="3" applyFill="1" applyBorder="1" applyAlignment="1">
      <alignment horizontal="center"/>
    </xf>
    <xf numFmtId="0" fontId="1" fillId="0" borderId="4" xfId="3" applyFont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0" fontId="1" fillId="0" borderId="0" xfId="3" applyBorder="1" applyAlignment="1">
      <alignment horizontal="center"/>
    </xf>
    <xf numFmtId="0" fontId="1" fillId="0" borderId="53" xfId="3" applyBorder="1" applyAlignment="1">
      <alignment horizontal="center"/>
    </xf>
    <xf numFmtId="0" fontId="1" fillId="0" borderId="28" xfId="3" applyBorder="1" applyAlignment="1">
      <alignment horizontal="center"/>
    </xf>
    <xf numFmtId="0" fontId="1" fillId="0" borderId="39" xfId="3" applyBorder="1" applyAlignment="1">
      <alignment horizontal="center"/>
    </xf>
    <xf numFmtId="0" fontId="1" fillId="0" borderId="43" xfId="3" applyBorder="1" applyAlignment="1">
      <alignment horizontal="center"/>
    </xf>
    <xf numFmtId="0" fontId="1" fillId="0" borderId="40" xfId="3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15" borderId="4" xfId="0" applyFill="1" applyBorder="1" applyAlignment="1">
      <alignment horizontal="center"/>
    </xf>
    <xf numFmtId="0" fontId="1" fillId="0" borderId="19" xfId="3" applyBorder="1" applyAlignment="1">
      <alignment horizontal="center"/>
    </xf>
    <xf numFmtId="0" fontId="1" fillId="0" borderId="19" xfId="3" applyFill="1" applyBorder="1"/>
    <xf numFmtId="0" fontId="0" fillId="15" borderId="19" xfId="0" applyFill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0" fontId="12" fillId="0" borderId="4" xfId="3" applyFont="1" applyBorder="1"/>
    <xf numFmtId="0" fontId="0" fillId="16" borderId="4" xfId="0" applyFill="1" applyBorder="1" applyAlignment="1" applyProtection="1">
      <alignment horizontal="center"/>
      <protection locked="0"/>
    </xf>
    <xf numFmtId="0" fontId="0" fillId="16" borderId="0" xfId="0" applyFill="1" applyProtection="1"/>
    <xf numFmtId="0" fontId="6" fillId="16" borderId="4" xfId="0" applyFont="1" applyFill="1" applyBorder="1" applyAlignment="1" applyProtection="1">
      <alignment horizontal="center"/>
      <protection locked="0"/>
    </xf>
    <xf numFmtId="0" fontId="0" fillId="16" borderId="0" xfId="0" applyFill="1" applyAlignment="1" applyProtection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0" xfId="0" applyFill="1" applyProtection="1"/>
    <xf numFmtId="0" fontId="6" fillId="2" borderId="4" xfId="0" applyFont="1" applyFill="1" applyBorder="1" applyProtection="1">
      <protection locked="0"/>
    </xf>
    <xf numFmtId="0" fontId="0" fillId="2" borderId="0" xfId="0" applyFill="1" applyBorder="1" applyProtection="1"/>
    <xf numFmtId="0" fontId="0" fillId="2" borderId="0" xfId="0" applyFill="1" applyBorder="1" applyAlignment="1" applyProtection="1">
      <alignment horizontal="center"/>
    </xf>
    <xf numFmtId="0" fontId="6" fillId="2" borderId="0" xfId="0" applyFont="1" applyFill="1" applyBorder="1" applyProtection="1"/>
    <xf numFmtId="0" fontId="6" fillId="2" borderId="5" xfId="0" applyFont="1" applyFill="1" applyBorder="1" applyAlignment="1" applyProtection="1">
      <alignment horizontal="center"/>
    </xf>
    <xf numFmtId="0" fontId="0" fillId="2" borderId="5" xfId="0" applyFill="1" applyBorder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7" fillId="5" borderId="5" xfId="0" applyFont="1" applyFill="1" applyBorder="1" applyAlignment="1" applyProtection="1">
      <alignment horizontal="center"/>
    </xf>
    <xf numFmtId="0" fontId="0" fillId="16" borderId="5" xfId="0" applyFill="1" applyBorder="1" applyAlignment="1" applyProtection="1">
      <alignment horizontal="center"/>
    </xf>
    <xf numFmtId="0" fontId="6" fillId="16" borderId="0" xfId="0" applyFont="1" applyFill="1" applyProtection="1"/>
    <xf numFmtId="0" fontId="0" fillId="0" borderId="4" xfId="0" applyFill="1" applyBorder="1" applyProtection="1">
      <protection locked="0"/>
    </xf>
    <xf numFmtId="0" fontId="19" fillId="17" borderId="4" xfId="0" applyFont="1" applyFill="1" applyBorder="1" applyAlignment="1">
      <alignment horizontal="center"/>
    </xf>
    <xf numFmtId="0" fontId="1" fillId="0" borderId="19" xfId="3" applyBorder="1"/>
    <xf numFmtId="0" fontId="19" fillId="17" borderId="19" xfId="0" applyFont="1" applyFill="1" applyBorder="1" applyAlignment="1">
      <alignment horizontal="center"/>
    </xf>
    <xf numFmtId="0" fontId="8" fillId="17" borderId="2" xfId="0" applyFont="1" applyFill="1" applyBorder="1" applyAlignment="1">
      <alignment horizontal="center"/>
    </xf>
    <xf numFmtId="0" fontId="30" fillId="0" borderId="0" xfId="0" applyFont="1" applyAlignment="1">
      <alignment horizontal="left"/>
    </xf>
    <xf numFmtId="0" fontId="12" fillId="2" borderId="19" xfId="3" applyFont="1" applyFill="1" applyBorder="1"/>
    <xf numFmtId="0" fontId="12" fillId="5" borderId="4" xfId="3" applyFont="1" applyFill="1" applyBorder="1"/>
    <xf numFmtId="0" fontId="12" fillId="16" borderId="4" xfId="3" applyFont="1" applyFill="1" applyBorder="1"/>
    <xf numFmtId="49" fontId="8" fillId="2" borderId="2" xfId="0" applyNumberFormat="1" applyFont="1" applyFill="1" applyBorder="1" applyAlignment="1">
      <alignment horizontal="center"/>
    </xf>
    <xf numFmtId="12" fontId="8" fillId="2" borderId="2" xfId="0" applyNumberFormat="1" applyFont="1" applyFill="1" applyBorder="1" applyAlignment="1">
      <alignment horizontal="center"/>
    </xf>
    <xf numFmtId="12" fontId="8" fillId="2" borderId="3" xfId="0" applyNumberFormat="1" applyFont="1" applyFill="1" applyBorder="1" applyAlignment="1">
      <alignment horizontal="center"/>
    </xf>
    <xf numFmtId="0" fontId="19" fillId="17" borderId="2" xfId="0" applyFont="1" applyFill="1" applyBorder="1" applyAlignment="1">
      <alignment horizontal="center"/>
    </xf>
    <xf numFmtId="0" fontId="19" fillId="7" borderId="2" xfId="0" applyFont="1" applyFill="1" applyBorder="1" applyAlignment="1" applyProtection="1">
      <alignment horizontal="center"/>
      <protection locked="0"/>
    </xf>
    <xf numFmtId="0" fontId="31" fillId="7" borderId="19" xfId="0" applyFont="1" applyFill="1" applyBorder="1" applyAlignment="1" applyProtection="1">
      <alignment horizontal="center"/>
      <protection locked="0"/>
    </xf>
    <xf numFmtId="0" fontId="17" fillId="17" borderId="19" xfId="0" applyFont="1" applyFill="1" applyBorder="1" applyAlignment="1">
      <alignment horizontal="center"/>
    </xf>
    <xf numFmtId="0" fontId="31" fillId="7" borderId="4" xfId="0" applyFont="1" applyFill="1" applyBorder="1" applyAlignment="1" applyProtection="1">
      <alignment horizontal="center"/>
      <protection locked="0"/>
    </xf>
    <xf numFmtId="0" fontId="17" fillId="17" borderId="4" xfId="0" applyFont="1" applyFill="1" applyBorder="1" applyAlignment="1">
      <alignment horizontal="center"/>
    </xf>
    <xf numFmtId="0" fontId="0" fillId="5" borderId="0" xfId="0" applyFill="1"/>
    <xf numFmtId="0" fontId="26" fillId="0" borderId="0" xfId="0" applyFont="1" applyAlignment="1">
      <alignment horizontal="center"/>
    </xf>
    <xf numFmtId="0" fontId="16" fillId="0" borderId="50" xfId="0" applyFont="1" applyBorder="1" applyAlignment="1" applyProtection="1">
      <alignment horizontal="center"/>
      <protection locked="0"/>
    </xf>
    <xf numFmtId="0" fontId="6" fillId="0" borderId="50" xfId="0" applyFont="1" applyBorder="1" applyAlignment="1" applyProtection="1">
      <alignment horizontal="center"/>
      <protection locked="0"/>
    </xf>
    <xf numFmtId="0" fontId="0" fillId="0" borderId="50" xfId="0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6" fillId="0" borderId="2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13" fillId="0" borderId="0" xfId="1" applyFont="1" applyAlignment="1" applyProtection="1">
      <alignment horizontal="left" vertical="center"/>
    </xf>
    <xf numFmtId="0" fontId="13" fillId="0" borderId="0" xfId="1" applyFont="1" applyBorder="1" applyAlignment="1" applyProtection="1">
      <alignment horizontal="left" vertical="center"/>
    </xf>
    <xf numFmtId="0" fontId="21" fillId="0" borderId="6" xfId="1" applyFont="1" applyBorder="1" applyAlignment="1" applyProtection="1">
      <alignment horizontal="center"/>
    </xf>
    <xf numFmtId="0" fontId="13" fillId="0" borderId="0" xfId="1" applyFont="1" applyAlignment="1" applyProtection="1">
      <alignment horizontal="center" vertical="center"/>
    </xf>
    <xf numFmtId="0" fontId="23" fillId="0" borderId="0" xfId="1" applyFont="1" applyAlignment="1" applyProtection="1">
      <alignment horizontal="center" vertical="center"/>
    </xf>
    <xf numFmtId="0" fontId="24" fillId="0" borderId="0" xfId="1" applyFont="1" applyAlignment="1" applyProtection="1">
      <alignment horizontal="center"/>
    </xf>
    <xf numFmtId="164" fontId="23" fillId="0" borderId="0" xfId="1" applyNumberFormat="1" applyFont="1" applyAlignment="1" applyProtection="1">
      <alignment horizontal="center" vertical="center"/>
    </xf>
    <xf numFmtId="0" fontId="12" fillId="13" borderId="9" xfId="1" applyFont="1" applyFill="1" applyBorder="1" applyAlignment="1" applyProtection="1">
      <alignment horizontal="center" vertical="center" wrapText="1"/>
    </xf>
    <xf numFmtId="0" fontId="12" fillId="13" borderId="10" xfId="1" applyFont="1" applyFill="1" applyBorder="1" applyAlignment="1" applyProtection="1">
      <alignment horizontal="center" vertical="center" wrapText="1"/>
    </xf>
    <xf numFmtId="0" fontId="12" fillId="13" borderId="11" xfId="1" applyFont="1" applyFill="1" applyBorder="1" applyAlignment="1" applyProtection="1">
      <alignment horizontal="center" vertical="center" wrapText="1"/>
    </xf>
    <xf numFmtId="0" fontId="12" fillId="13" borderId="12" xfId="1" applyFont="1" applyFill="1" applyBorder="1" applyAlignment="1" applyProtection="1">
      <alignment horizontal="center" vertical="center" wrapText="1"/>
    </xf>
    <xf numFmtId="0" fontId="12" fillId="13" borderId="6" xfId="1" applyFont="1" applyFill="1" applyBorder="1" applyAlignment="1" applyProtection="1">
      <alignment horizontal="center" vertical="center" wrapText="1"/>
    </xf>
    <xf numFmtId="0" fontId="12" fillId="13" borderId="13" xfId="1" applyFont="1" applyFill="1" applyBorder="1" applyAlignment="1" applyProtection="1">
      <alignment horizontal="center" vertical="center" wrapText="1"/>
    </xf>
    <xf numFmtId="0" fontId="4" fillId="13" borderId="9" xfId="1" applyFill="1" applyBorder="1" applyAlignment="1" applyProtection="1">
      <alignment horizontal="center" vertical="center"/>
    </xf>
    <xf numFmtId="0" fontId="4" fillId="13" borderId="10" xfId="1" applyFill="1" applyBorder="1" applyAlignment="1" applyProtection="1">
      <alignment horizontal="center" vertical="center"/>
    </xf>
    <xf numFmtId="0" fontId="4" fillId="13" borderId="12" xfId="1" applyFill="1" applyBorder="1" applyAlignment="1" applyProtection="1">
      <alignment horizontal="center" vertical="center"/>
    </xf>
    <xf numFmtId="0" fontId="4" fillId="13" borderId="6" xfId="1" applyFill="1" applyBorder="1" applyAlignment="1" applyProtection="1">
      <alignment horizontal="center" vertical="center"/>
    </xf>
    <xf numFmtId="0" fontId="12" fillId="0" borderId="9" xfId="1" applyFont="1" applyBorder="1" applyAlignment="1" applyProtection="1">
      <alignment horizontal="center" vertical="center" wrapText="1"/>
    </xf>
    <xf numFmtId="0" fontId="12" fillId="0" borderId="10" xfId="1" applyFont="1" applyBorder="1" applyAlignment="1" applyProtection="1">
      <alignment horizontal="center" vertical="center" wrapText="1"/>
    </xf>
    <xf numFmtId="0" fontId="12" fillId="0" borderId="11" xfId="1" applyFont="1" applyBorder="1" applyAlignment="1" applyProtection="1">
      <alignment horizontal="center" vertical="center" wrapText="1"/>
    </xf>
    <xf numFmtId="0" fontId="12" fillId="0" borderId="12" xfId="1" applyFont="1" applyBorder="1" applyAlignment="1" applyProtection="1">
      <alignment horizontal="center" vertical="center" wrapText="1"/>
    </xf>
    <xf numFmtId="0" fontId="12" fillId="0" borderId="6" xfId="1" applyFont="1" applyBorder="1" applyAlignment="1" applyProtection="1">
      <alignment horizontal="center" vertical="center" wrapText="1"/>
    </xf>
    <xf numFmtId="0" fontId="12" fillId="0" borderId="13" xfId="1" applyFont="1" applyBorder="1" applyAlignment="1" applyProtection="1">
      <alignment horizontal="center" vertical="center" wrapText="1"/>
    </xf>
    <xf numFmtId="0" fontId="4" fillId="0" borderId="9" xfId="1" applyBorder="1" applyAlignment="1" applyProtection="1">
      <alignment horizontal="center" vertical="center"/>
    </xf>
    <xf numFmtId="0" fontId="4" fillId="0" borderId="11" xfId="1" applyBorder="1" applyAlignment="1" applyProtection="1">
      <alignment horizontal="center" vertical="center"/>
    </xf>
    <xf numFmtId="0" fontId="4" fillId="0" borderId="12" xfId="1" applyBorder="1" applyAlignment="1" applyProtection="1">
      <alignment horizontal="center" vertical="center"/>
    </xf>
    <xf numFmtId="0" fontId="4" fillId="0" borderId="13" xfId="1" applyBorder="1" applyAlignment="1" applyProtection="1">
      <alignment horizontal="center" vertical="center"/>
    </xf>
    <xf numFmtId="0" fontId="13" fillId="0" borderId="0" xfId="1" applyFont="1" applyAlignment="1" applyProtection="1">
      <alignment horizontal="left"/>
    </xf>
    <xf numFmtId="0" fontId="22" fillId="0" borderId="6" xfId="1" applyFont="1" applyBorder="1" applyAlignment="1" applyProtection="1">
      <alignment horizontal="left"/>
    </xf>
    <xf numFmtId="0" fontId="23" fillId="0" borderId="6" xfId="1" applyFont="1" applyBorder="1" applyAlignment="1" applyProtection="1">
      <alignment horizontal="center"/>
    </xf>
    <xf numFmtId="0" fontId="25" fillId="0" borderId="9" xfId="1" applyFont="1" applyBorder="1" applyAlignment="1" applyProtection="1">
      <alignment horizontal="center" vertical="center"/>
    </xf>
    <xf numFmtId="0" fontId="25" fillId="0" borderId="10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/>
    </xf>
    <xf numFmtId="0" fontId="25" fillId="0" borderId="6" xfId="1" applyFont="1" applyBorder="1" applyAlignment="1" applyProtection="1">
      <alignment horizontal="center" vertical="center"/>
    </xf>
    <xf numFmtId="0" fontId="25" fillId="0" borderId="11" xfId="1" applyFont="1" applyBorder="1" applyAlignment="1" applyProtection="1">
      <alignment horizontal="center" vertical="center"/>
    </xf>
    <xf numFmtId="0" fontId="25" fillId="0" borderId="13" xfId="1" applyFont="1" applyBorder="1" applyAlignment="1" applyProtection="1">
      <alignment horizontal="center" vertical="center"/>
    </xf>
    <xf numFmtId="0" fontId="4" fillId="13" borderId="4" xfId="1" applyFill="1" applyBorder="1" applyProtection="1"/>
    <xf numFmtId="0" fontId="4" fillId="0" borderId="4" xfId="1" applyBorder="1" applyProtection="1"/>
    <xf numFmtId="0" fontId="2" fillId="13" borderId="4" xfId="1" applyFont="1" applyFill="1" applyBorder="1" applyAlignment="1" applyProtection="1">
      <alignment horizontal="center"/>
    </xf>
    <xf numFmtId="0" fontId="4" fillId="13" borderId="19" xfId="1" applyFill="1" applyBorder="1" applyAlignment="1" applyProtection="1">
      <alignment horizontal="center"/>
    </xf>
    <xf numFmtId="0" fontId="2" fillId="13" borderId="19" xfId="1" applyFont="1" applyFill="1" applyBorder="1" applyAlignment="1" applyProtection="1">
      <alignment horizontal="center"/>
    </xf>
    <xf numFmtId="0" fontId="2" fillId="0" borderId="4" xfId="1" applyFont="1" applyBorder="1" applyAlignment="1" applyProtection="1">
      <alignment horizontal="center"/>
    </xf>
    <xf numFmtId="0" fontId="4" fillId="0" borderId="19" xfId="1" applyBorder="1" applyAlignment="1" applyProtection="1">
      <alignment horizontal="center"/>
    </xf>
    <xf numFmtId="0" fontId="2" fillId="0" borderId="19" xfId="1" applyFont="1" applyBorder="1" applyAlignment="1" applyProtection="1">
      <alignment horizontal="center"/>
    </xf>
    <xf numFmtId="0" fontId="25" fillId="13" borderId="9" xfId="1" applyFont="1" applyFill="1" applyBorder="1" applyAlignment="1" applyProtection="1">
      <alignment horizontal="center" vertical="center"/>
    </xf>
    <xf numFmtId="0" fontId="25" fillId="13" borderId="10" xfId="1" applyFont="1" applyFill="1" applyBorder="1" applyAlignment="1" applyProtection="1">
      <alignment horizontal="center" vertical="center"/>
    </xf>
    <xf numFmtId="0" fontId="25" fillId="13" borderId="12" xfId="1" applyFont="1" applyFill="1" applyBorder="1" applyAlignment="1" applyProtection="1">
      <alignment horizontal="center" vertical="center"/>
    </xf>
    <xf numFmtId="0" fontId="25" fillId="13" borderId="6" xfId="1" applyFont="1" applyFill="1" applyBorder="1" applyAlignment="1" applyProtection="1">
      <alignment horizontal="center" vertical="center"/>
    </xf>
    <xf numFmtId="0" fontId="25" fillId="13" borderId="11" xfId="1" applyFont="1" applyFill="1" applyBorder="1" applyAlignment="1" applyProtection="1">
      <alignment horizontal="center" vertical="center"/>
    </xf>
    <xf numFmtId="0" fontId="25" fillId="13" borderId="13" xfId="1" applyFont="1" applyFill="1" applyBorder="1" applyAlignment="1" applyProtection="1">
      <alignment horizontal="center" vertical="center"/>
    </xf>
    <xf numFmtId="0" fontId="4" fillId="13" borderId="14" xfId="1" applyFill="1" applyBorder="1" applyAlignment="1" applyProtection="1">
      <alignment horizontal="center" vertical="center"/>
    </xf>
    <xf numFmtId="0" fontId="4" fillId="0" borderId="14" xfId="1" applyBorder="1" applyAlignment="1" applyProtection="1">
      <alignment horizontal="center" vertical="center"/>
    </xf>
    <xf numFmtId="0" fontId="4" fillId="13" borderId="4" xfId="1" applyFill="1" applyBorder="1" applyAlignment="1" applyProtection="1">
      <alignment horizontal="center"/>
    </xf>
    <xf numFmtId="0" fontId="4" fillId="0" borderId="4" xfId="1" applyBorder="1" applyAlignment="1" applyProtection="1">
      <alignment horizontal="center"/>
    </xf>
    <xf numFmtId="0" fontId="4" fillId="0" borderId="10" xfId="1" applyBorder="1" applyAlignment="1" applyProtection="1">
      <alignment horizontal="center" vertical="center"/>
    </xf>
    <xf numFmtId="0" fontId="4" fillId="12" borderId="4" xfId="1" applyFill="1" applyBorder="1" applyAlignment="1" applyProtection="1">
      <alignment horizontal="center"/>
    </xf>
    <xf numFmtId="0" fontId="4" fillId="13" borderId="15" xfId="1" applyFill="1" applyBorder="1" applyAlignment="1" applyProtection="1">
      <alignment horizontal="center"/>
    </xf>
    <xf numFmtId="0" fontId="4" fillId="13" borderId="14" xfId="1" applyFill="1" applyBorder="1" applyAlignment="1" applyProtection="1">
      <alignment horizontal="center"/>
    </xf>
    <xf numFmtId="0" fontId="4" fillId="13" borderId="16" xfId="1" applyFill="1" applyBorder="1" applyAlignment="1" applyProtection="1">
      <alignment horizontal="center"/>
    </xf>
    <xf numFmtId="0" fontId="4" fillId="0" borderId="15" xfId="1" applyBorder="1" applyAlignment="1" applyProtection="1">
      <alignment horizontal="center"/>
    </xf>
    <xf numFmtId="0" fontId="4" fillId="0" borderId="14" xfId="1" applyBorder="1" applyAlignment="1" applyProtection="1">
      <alignment horizontal="center"/>
    </xf>
    <xf numFmtId="0" fontId="4" fillId="0" borderId="16" xfId="1" applyBorder="1" applyAlignment="1" applyProtection="1">
      <alignment horizontal="center"/>
    </xf>
    <xf numFmtId="0" fontId="4" fillId="13" borderId="11" xfId="1" applyFill="1" applyBorder="1" applyAlignment="1" applyProtection="1">
      <alignment horizontal="center" vertical="center"/>
    </xf>
    <xf numFmtId="0" fontId="4" fillId="14" borderId="4" xfId="1" applyFill="1" applyBorder="1" applyAlignment="1" applyProtection="1">
      <alignment horizontal="center"/>
    </xf>
    <xf numFmtId="0" fontId="4" fillId="0" borderId="9" xfId="1" applyBorder="1" applyAlignment="1" applyProtection="1">
      <alignment horizontal="center"/>
    </xf>
    <xf numFmtId="0" fontId="4" fillId="0" borderId="10" xfId="1" applyBorder="1" applyAlignment="1" applyProtection="1">
      <alignment horizontal="center"/>
    </xf>
    <xf numFmtId="0" fontId="4" fillId="0" borderId="11" xfId="1" applyBorder="1" applyAlignment="1" applyProtection="1">
      <alignment horizontal="center"/>
    </xf>
    <xf numFmtId="0" fontId="4" fillId="0" borderId="12" xfId="1" applyBorder="1" applyAlignment="1" applyProtection="1">
      <alignment horizontal="center"/>
    </xf>
    <xf numFmtId="0" fontId="4" fillId="0" borderId="6" xfId="1" applyBorder="1" applyAlignment="1" applyProtection="1">
      <alignment horizontal="center"/>
    </xf>
    <xf numFmtId="0" fontId="4" fillId="0" borderId="13" xfId="1" applyBorder="1" applyAlignment="1" applyProtection="1">
      <alignment horizontal="center"/>
    </xf>
    <xf numFmtId="0" fontId="4" fillId="13" borderId="9" xfId="1" applyFill="1" applyBorder="1" applyAlignment="1" applyProtection="1">
      <alignment horizontal="center"/>
    </xf>
    <xf numFmtId="0" fontId="4" fillId="13" borderId="10" xfId="1" applyFill="1" applyBorder="1" applyAlignment="1" applyProtection="1">
      <alignment horizontal="center"/>
    </xf>
    <xf numFmtId="0" fontId="4" fillId="13" borderId="11" xfId="1" applyFill="1" applyBorder="1" applyAlignment="1" applyProtection="1">
      <alignment horizontal="center"/>
    </xf>
    <xf numFmtId="0" fontId="4" fillId="13" borderId="12" xfId="1" applyFill="1" applyBorder="1" applyAlignment="1" applyProtection="1">
      <alignment horizontal="center"/>
    </xf>
    <xf numFmtId="0" fontId="4" fillId="13" borderId="6" xfId="1" applyFill="1" applyBorder="1" applyAlignment="1" applyProtection="1">
      <alignment horizontal="center"/>
    </xf>
    <xf numFmtId="0" fontId="4" fillId="13" borderId="13" xfId="1" applyFill="1" applyBorder="1" applyAlignment="1" applyProtection="1">
      <alignment horizontal="center"/>
    </xf>
    <xf numFmtId="0" fontId="12" fillId="0" borderId="15" xfId="1" applyFont="1" applyBorder="1" applyAlignment="1" applyProtection="1">
      <alignment horizontal="center" vertical="center" wrapText="1"/>
    </xf>
    <xf numFmtId="0" fontId="12" fillId="0" borderId="14" xfId="1" applyFont="1" applyBorder="1" applyAlignment="1" applyProtection="1">
      <alignment horizontal="center" vertical="center" wrapText="1"/>
    </xf>
    <xf numFmtId="0" fontId="12" fillId="0" borderId="16" xfId="1" applyFont="1" applyBorder="1" applyAlignment="1" applyProtection="1">
      <alignment horizontal="center" vertical="center" wrapText="1"/>
    </xf>
    <xf numFmtId="0" fontId="4" fillId="0" borderId="15" xfId="1" applyBorder="1" applyAlignment="1" applyProtection="1">
      <alignment horizontal="center" vertical="center"/>
    </xf>
    <xf numFmtId="0" fontId="4" fillId="0" borderId="16" xfId="1" applyBorder="1" applyAlignment="1" applyProtection="1">
      <alignment horizontal="center" vertical="center"/>
    </xf>
    <xf numFmtId="0" fontId="22" fillId="0" borderId="15" xfId="1" applyFont="1" applyBorder="1" applyAlignment="1" applyProtection="1">
      <alignment horizontal="center" vertical="center"/>
    </xf>
    <xf numFmtId="0" fontId="22" fillId="0" borderId="14" xfId="1" applyFont="1" applyBorder="1" applyAlignment="1" applyProtection="1">
      <alignment horizontal="center" vertical="center"/>
    </xf>
    <xf numFmtId="0" fontId="22" fillId="0" borderId="16" xfId="1" applyFont="1" applyBorder="1" applyAlignment="1" applyProtection="1">
      <alignment horizontal="center" vertical="center"/>
    </xf>
    <xf numFmtId="0" fontId="15" fillId="0" borderId="0" xfId="1" applyFont="1" applyAlignment="1" applyProtection="1">
      <alignment horizontal="left"/>
    </xf>
    <xf numFmtId="0" fontId="4" fillId="0" borderId="6" xfId="1" applyBorder="1" applyAlignment="1" applyProtection="1">
      <alignment horizontal="center" vertical="center"/>
    </xf>
    <xf numFmtId="0" fontId="15" fillId="0" borderId="0" xfId="1" applyFont="1" applyAlignment="1">
      <alignment horizontal="left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/>
    </xf>
  </cellXfs>
  <cellStyles count="7">
    <cellStyle name="Standaard" xfId="0" builtinId="0"/>
    <cellStyle name="Standaard 2" xfId="1"/>
    <cellStyle name="Standaard 2 2" xfId="5"/>
    <cellStyle name="Standaard 3" xfId="2"/>
    <cellStyle name="Standaard 3 2" xfId="6"/>
    <cellStyle name="Standaard 4" xfId="3"/>
    <cellStyle name="Standaard 5" xfId="4"/>
  </cellStyles>
  <dxfs count="109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99"/>
      <color rgb="FFFFCC99"/>
      <color rgb="FFFF9900"/>
      <color rgb="FF99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890588</xdr:colOff>
      <xdr:row>2</xdr:row>
      <xdr:rowOff>452438</xdr:rowOff>
    </xdr:from>
    <xdr:to>
      <xdr:col>0</xdr:col>
      <xdr:colOff>890588</xdr:colOff>
      <xdr:row>3</xdr:row>
      <xdr:rowOff>157163</xdr:rowOff>
    </xdr:to>
    <xdr:pic>
      <xdr:nvPicPr>
        <xdr:cNvPr id="2" name="Afbeelding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866775" y="1847851"/>
          <a:ext cx="4238625" cy="4191000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2</xdr:row>
      <xdr:rowOff>447677</xdr:rowOff>
    </xdr:from>
    <xdr:to>
      <xdr:col>0</xdr:col>
      <xdr:colOff>4962525</xdr:colOff>
      <xdr:row>3</xdr:row>
      <xdr:rowOff>4229102</xdr:rowOff>
    </xdr:to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747712" y="1843090"/>
          <a:ext cx="4238625" cy="4191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4" sqref="C14"/>
    </sheetView>
  </sheetViews>
  <sheetFormatPr defaultRowHeight="12.7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0">
    <tabColor rgb="FF92D050"/>
  </sheetPr>
  <dimension ref="A1:Q48"/>
  <sheetViews>
    <sheetView topLeftCell="A22" workbookViewId="0">
      <selection activeCell="C14" sqref="C14"/>
    </sheetView>
  </sheetViews>
  <sheetFormatPr defaultRowHeight="12.75" x14ac:dyDescent="0.2"/>
  <cols>
    <col min="1" max="1" width="7.5703125" customWidth="1"/>
    <col min="2" max="2" width="5.7109375" customWidth="1"/>
    <col min="3" max="3" width="26" customWidth="1"/>
    <col min="4" max="12" width="7.140625" style="1" customWidth="1"/>
  </cols>
  <sheetData>
    <row r="1" spans="1:17" ht="27.75" customHeight="1" thickBot="1" x14ac:dyDescent="0.4">
      <c r="C1" s="15" t="s">
        <v>326</v>
      </c>
    </row>
    <row r="2" spans="1:17" ht="13.5" thickBo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6" t="s">
        <v>327</v>
      </c>
      <c r="M2" s="17" t="s">
        <v>18</v>
      </c>
      <c r="N2" s="18" t="s">
        <v>19</v>
      </c>
      <c r="O2" s="17" t="s">
        <v>20</v>
      </c>
      <c r="P2" s="17" t="s">
        <v>21</v>
      </c>
      <c r="Q2" s="19" t="s">
        <v>22</v>
      </c>
    </row>
    <row r="3" spans="1:17" x14ac:dyDescent="0.2">
      <c r="A3" s="1">
        <v>1</v>
      </c>
      <c r="B3" t="str">
        <f>inschrijving!B5</f>
        <v>04B</v>
      </c>
      <c r="C3" t="str">
        <f>inschrijving!C5</f>
        <v>KOOLS REGINALD</v>
      </c>
      <c r="D3" s="1" t="str">
        <f>inschrijving!D5</f>
        <v>DNM</v>
      </c>
      <c r="E3" s="1">
        <f>inschrijving!H5</f>
        <v>105083</v>
      </c>
      <c r="F3" s="1" t="s">
        <v>325</v>
      </c>
      <c r="G3" s="1" t="s">
        <v>16</v>
      </c>
      <c r="H3" s="1">
        <f>inschrijving!J5</f>
        <v>296</v>
      </c>
      <c r="I3" s="1">
        <f>inschrijving!M5</f>
        <v>297</v>
      </c>
      <c r="J3" s="1">
        <f>inschrijving!P5</f>
        <v>593</v>
      </c>
      <c r="K3" s="1">
        <f>inschrijving!Q5</f>
        <v>53</v>
      </c>
      <c r="L3" s="1">
        <f>inschrijving!R5</f>
        <v>7</v>
      </c>
    </row>
    <row r="4" spans="1:17" x14ac:dyDescent="0.2">
      <c r="A4" s="1">
        <v>2</v>
      </c>
      <c r="B4" t="str">
        <f>inschrijving!B6</f>
        <v>07B</v>
      </c>
      <c r="C4" t="str">
        <f>inschrijving!C6</f>
        <v>VERBAETEN JOS</v>
      </c>
      <c r="D4" s="1" t="str">
        <f>inschrijving!D6</f>
        <v>DNM</v>
      </c>
      <c r="E4" s="1">
        <f>inschrijving!H6</f>
        <v>105030</v>
      </c>
      <c r="F4" s="1" t="s">
        <v>325</v>
      </c>
      <c r="G4" s="1" t="s">
        <v>16</v>
      </c>
      <c r="H4" s="1">
        <f>inschrijving!J6</f>
        <v>296</v>
      </c>
      <c r="I4" s="1">
        <f>inschrijving!M6</f>
        <v>290</v>
      </c>
      <c r="J4" s="1">
        <f>inschrijving!P6</f>
        <v>586</v>
      </c>
      <c r="K4" s="1">
        <f>inschrijving!Q6</f>
        <v>46</v>
      </c>
      <c r="L4" s="1">
        <f>inschrijving!R6</f>
        <v>14</v>
      </c>
    </row>
    <row r="5" spans="1:17" x14ac:dyDescent="0.2">
      <c r="A5" s="1">
        <v>3</v>
      </c>
      <c r="B5" t="str">
        <f>inschrijving!B7</f>
        <v>10D</v>
      </c>
      <c r="C5" t="str">
        <f>inschrijving!C7</f>
        <v>GOOSSENS CHRIS</v>
      </c>
      <c r="D5" s="1" t="str">
        <f>inschrijving!D7</f>
        <v>NVL</v>
      </c>
      <c r="E5" s="1">
        <f>inschrijving!H7</f>
        <v>120007</v>
      </c>
      <c r="F5" s="1" t="s">
        <v>325</v>
      </c>
      <c r="G5" s="1" t="s">
        <v>16</v>
      </c>
      <c r="H5" s="1">
        <f>inschrijving!J7</f>
        <v>294</v>
      </c>
      <c r="I5" s="1">
        <f>inschrijving!M7</f>
        <v>288</v>
      </c>
      <c r="J5" s="1">
        <f>inschrijving!P7</f>
        <v>582</v>
      </c>
      <c r="K5" s="1">
        <f>inschrijving!Q7</f>
        <v>42</v>
      </c>
      <c r="L5" s="1">
        <f>inschrijving!R7</f>
        <v>18</v>
      </c>
    </row>
    <row r="6" spans="1:17" x14ac:dyDescent="0.2">
      <c r="A6" s="1">
        <v>4</v>
      </c>
      <c r="B6" t="str">
        <f>inschrijving!B8</f>
        <v>08B</v>
      </c>
      <c r="C6" t="str">
        <f>inschrijving!C8</f>
        <v>RENARD ALEXANDER</v>
      </c>
      <c r="D6" s="1" t="str">
        <f>inschrijving!D8</f>
        <v>XAT</v>
      </c>
      <c r="E6" s="1">
        <f>inschrijving!H8</f>
        <v>113078</v>
      </c>
      <c r="F6" s="1" t="s">
        <v>325</v>
      </c>
      <c r="G6" s="1" t="s">
        <v>16</v>
      </c>
      <c r="H6" s="1">
        <f>inschrijving!J8</f>
        <v>286</v>
      </c>
      <c r="I6" s="1">
        <f>inschrijving!M8</f>
        <v>295</v>
      </c>
      <c r="J6" s="1">
        <f>inschrijving!P8</f>
        <v>581</v>
      </c>
      <c r="K6" s="1">
        <f>inschrijving!Q8</f>
        <v>41</v>
      </c>
      <c r="L6" s="1">
        <f>inschrijving!R8</f>
        <v>19</v>
      </c>
    </row>
    <row r="7" spans="1:17" x14ac:dyDescent="0.2">
      <c r="A7" s="1">
        <v>5</v>
      </c>
      <c r="B7" t="str">
        <f>inschrijving!B9</f>
        <v>02D</v>
      </c>
      <c r="C7" t="str">
        <f>inschrijving!C9</f>
        <v>VERDEYEN LUC</v>
      </c>
      <c r="D7" s="1" t="str">
        <f>inschrijving!D9</f>
        <v>SLB</v>
      </c>
      <c r="E7" s="1">
        <f>inschrijving!H9</f>
        <v>916029</v>
      </c>
      <c r="F7" s="1" t="s">
        <v>325</v>
      </c>
      <c r="G7" s="1" t="s">
        <v>16</v>
      </c>
      <c r="H7" s="1">
        <f>inschrijving!J9</f>
        <v>289</v>
      </c>
      <c r="I7" s="1">
        <f>inschrijving!M9</f>
        <v>290</v>
      </c>
      <c r="J7" s="1">
        <f>inschrijving!P9</f>
        <v>579</v>
      </c>
      <c r="K7" s="1">
        <f>inschrijving!Q9</f>
        <v>39</v>
      </c>
      <c r="L7" s="1">
        <f>inschrijving!R9</f>
        <v>21</v>
      </c>
    </row>
    <row r="8" spans="1:17" x14ac:dyDescent="0.2">
      <c r="A8" s="1">
        <v>6</v>
      </c>
      <c r="B8" t="str">
        <f>inschrijving!B10</f>
        <v>09D</v>
      </c>
      <c r="C8" t="str">
        <f>inschrijving!C10</f>
        <v>SOETAERT STEFAAN</v>
      </c>
      <c r="D8" s="1" t="str">
        <f>inschrijving!D10</f>
        <v>WTK</v>
      </c>
      <c r="E8" s="1">
        <f>inschrijving!H10</f>
        <v>9058</v>
      </c>
      <c r="F8" s="1" t="s">
        <v>325</v>
      </c>
      <c r="G8" s="1" t="s">
        <v>16</v>
      </c>
      <c r="H8" s="1">
        <f>inschrijving!J10</f>
        <v>287</v>
      </c>
      <c r="I8" s="1">
        <f>inschrijving!M10</f>
        <v>291</v>
      </c>
      <c r="J8" s="1">
        <f>inschrijving!P10</f>
        <v>578</v>
      </c>
      <c r="K8" s="1">
        <f>inschrijving!Q10</f>
        <v>38</v>
      </c>
      <c r="L8" s="1">
        <f>inschrijving!R10</f>
        <v>22</v>
      </c>
    </row>
    <row r="9" spans="1:17" x14ac:dyDescent="0.2">
      <c r="A9" s="1">
        <v>7</v>
      </c>
      <c r="B9" t="str">
        <f>inschrijving!B11</f>
        <v>03A</v>
      </c>
      <c r="C9" t="str">
        <f>inschrijving!C11</f>
        <v>ACKX ENZO</v>
      </c>
      <c r="D9" s="1" t="str">
        <f>inschrijving!D11</f>
        <v>SKE</v>
      </c>
      <c r="E9" s="1">
        <f>inschrijving!H11</f>
        <v>513100</v>
      </c>
      <c r="F9" s="1" t="s">
        <v>325</v>
      </c>
      <c r="G9" s="1" t="s">
        <v>16</v>
      </c>
      <c r="H9" s="1">
        <f>inschrijving!J11</f>
        <v>290</v>
      </c>
      <c r="I9" s="1">
        <f>inschrijving!M11</f>
        <v>287</v>
      </c>
      <c r="J9" s="1">
        <f>inschrijving!P11</f>
        <v>577</v>
      </c>
      <c r="K9" s="1">
        <f>inschrijving!Q11</f>
        <v>37</v>
      </c>
      <c r="L9" s="1">
        <f>inschrijving!R11</f>
        <v>23</v>
      </c>
    </row>
    <row r="10" spans="1:17" x14ac:dyDescent="0.2">
      <c r="A10" s="1">
        <v>8</v>
      </c>
      <c r="B10" t="str">
        <f>inschrijving!B12</f>
        <v>06A</v>
      </c>
      <c r="C10" t="str">
        <f>inschrijving!C12</f>
        <v>VRACHTEN DIRK</v>
      </c>
      <c r="D10" s="1" t="str">
        <f>inschrijving!D12</f>
        <v>SSV</v>
      </c>
      <c r="E10" s="1">
        <f>inschrijving!H12</f>
        <v>517041</v>
      </c>
      <c r="F10" s="1" t="s">
        <v>325</v>
      </c>
      <c r="G10" s="1" t="s">
        <v>16</v>
      </c>
      <c r="H10" s="1">
        <f>inschrijving!J12</f>
        <v>286</v>
      </c>
      <c r="I10" s="1">
        <f>inschrijving!M12</f>
        <v>288</v>
      </c>
      <c r="J10" s="1">
        <f>inschrijving!P12</f>
        <v>574</v>
      </c>
      <c r="K10" s="1">
        <f>inschrijving!Q12</f>
        <v>34</v>
      </c>
      <c r="L10" s="1">
        <f>inschrijving!R12</f>
        <v>26</v>
      </c>
    </row>
    <row r="11" spans="1:17" x14ac:dyDescent="0.2">
      <c r="A11" s="1">
        <v>9</v>
      </c>
      <c r="B11" t="str">
        <f>inschrijving!B13</f>
        <v>06C</v>
      </c>
      <c r="C11" t="str">
        <f>inschrijving!C13</f>
        <v>REYNTIENS KRISTOF</v>
      </c>
      <c r="D11" s="1" t="str">
        <f>inschrijving!D13</f>
        <v>DEH</v>
      </c>
      <c r="E11" s="1">
        <f>inschrijving!H13</f>
        <v>103111</v>
      </c>
      <c r="F11" s="1" t="s">
        <v>325</v>
      </c>
      <c r="G11" s="1" t="s">
        <v>16</v>
      </c>
      <c r="H11" s="1">
        <f>inschrijving!J13</f>
        <v>286</v>
      </c>
      <c r="I11" s="1">
        <f>inschrijving!M13</f>
        <v>288</v>
      </c>
      <c r="J11" s="1">
        <f>inschrijving!P13</f>
        <v>574</v>
      </c>
      <c r="K11" s="1">
        <f>inschrijving!Q13</f>
        <v>34</v>
      </c>
      <c r="L11" s="1">
        <f>inschrijving!R13</f>
        <v>26</v>
      </c>
    </row>
    <row r="12" spans="1:17" x14ac:dyDescent="0.2">
      <c r="A12" s="1">
        <v>10</v>
      </c>
      <c r="B12" t="str">
        <f>inschrijving!B14</f>
        <v>04A</v>
      </c>
      <c r="C12" t="str">
        <f>inschrijving!C14</f>
        <v>JANNIS LEVI</v>
      </c>
      <c r="D12" s="1" t="str">
        <f>inschrijving!D14</f>
        <v>COP</v>
      </c>
      <c r="E12" s="1">
        <f>inschrijving!H14</f>
        <v>502066</v>
      </c>
      <c r="F12" s="1" t="s">
        <v>325</v>
      </c>
      <c r="G12" s="1" t="s">
        <v>16</v>
      </c>
      <c r="H12" s="1">
        <f>inschrijving!J14</f>
        <v>284</v>
      </c>
      <c r="I12" s="1">
        <f>inschrijving!M14</f>
        <v>288</v>
      </c>
      <c r="J12" s="1">
        <f>inschrijving!P14</f>
        <v>572</v>
      </c>
      <c r="K12" s="1">
        <f>inschrijving!Q14</f>
        <v>32</v>
      </c>
      <c r="L12" s="1">
        <f>inschrijving!R14</f>
        <v>28</v>
      </c>
    </row>
    <row r="13" spans="1:17" x14ac:dyDescent="0.2">
      <c r="A13" s="1">
        <v>11</v>
      </c>
      <c r="B13" t="str">
        <f>inschrijving!B15</f>
        <v>05D</v>
      </c>
      <c r="C13" t="str">
        <f>inschrijving!C15</f>
        <v xml:space="preserve">JORIS GIANNI </v>
      </c>
      <c r="D13" s="1" t="str">
        <f>inschrijving!D15</f>
        <v>EAB</v>
      </c>
      <c r="E13" s="1">
        <f>inschrijving!H15</f>
        <v>960015</v>
      </c>
      <c r="F13" s="1" t="s">
        <v>325</v>
      </c>
      <c r="G13" s="1" t="s">
        <v>16</v>
      </c>
      <c r="H13" s="1">
        <f>inschrijving!J15</f>
        <v>281</v>
      </c>
      <c r="I13" s="1">
        <f>inschrijving!M15</f>
        <v>290</v>
      </c>
      <c r="J13" s="1">
        <f>inschrijving!P15</f>
        <v>571</v>
      </c>
      <c r="K13" s="1">
        <f>inschrijving!Q15</f>
        <v>33</v>
      </c>
      <c r="L13" s="1">
        <f>inschrijving!R15</f>
        <v>27</v>
      </c>
    </row>
    <row r="14" spans="1:17" x14ac:dyDescent="0.2">
      <c r="A14" s="1">
        <v>12</v>
      </c>
      <c r="B14" t="str">
        <f>inschrijving!B16</f>
        <v>01C</v>
      </c>
      <c r="C14" t="str">
        <f>inschrijving!C16</f>
        <v>VOORTMANS BEN</v>
      </c>
      <c r="D14" s="1" t="str">
        <f>inschrijving!D16</f>
        <v>WVS</v>
      </c>
      <c r="E14" s="1">
        <f>inschrijving!H16</f>
        <v>521147</v>
      </c>
      <c r="F14" s="1" t="s">
        <v>325</v>
      </c>
      <c r="G14" s="1" t="s">
        <v>16</v>
      </c>
      <c r="H14" s="1">
        <f>inschrijving!J16</f>
        <v>283</v>
      </c>
      <c r="I14" s="1">
        <f>inschrijving!M16</f>
        <v>288</v>
      </c>
      <c r="J14" s="1">
        <f>inschrijving!P16</f>
        <v>571</v>
      </c>
      <c r="K14" s="1">
        <f>inschrijving!Q16</f>
        <v>31</v>
      </c>
      <c r="L14" s="1">
        <f>inschrijving!R16</f>
        <v>29</v>
      </c>
    </row>
    <row r="15" spans="1:17" x14ac:dyDescent="0.2">
      <c r="A15" s="1">
        <v>13</v>
      </c>
      <c r="B15" t="str">
        <f>inschrijving!B17</f>
        <v>03B</v>
      </c>
      <c r="C15" t="str">
        <f>inschrijving!C17</f>
        <v>BOSMANS LEOPOLD</v>
      </c>
      <c r="D15" s="1" t="str">
        <f>inschrijving!D17</f>
        <v>SKE</v>
      </c>
      <c r="E15" s="1">
        <f>inschrijving!H17</f>
        <v>513102</v>
      </c>
      <c r="F15" s="1" t="s">
        <v>325</v>
      </c>
      <c r="G15" s="1" t="s">
        <v>16</v>
      </c>
      <c r="H15" s="1">
        <f>inschrijving!J17</f>
        <v>285</v>
      </c>
      <c r="I15" s="1">
        <f>inschrijving!M17</f>
        <v>286</v>
      </c>
      <c r="J15" s="1">
        <f>inschrijving!P17</f>
        <v>571</v>
      </c>
      <c r="K15" s="1">
        <f>inschrijving!Q17</f>
        <v>31</v>
      </c>
      <c r="L15" s="1">
        <f>inschrijving!R17</f>
        <v>29</v>
      </c>
    </row>
    <row r="16" spans="1:17" x14ac:dyDescent="0.2">
      <c r="A16" s="1">
        <v>14</v>
      </c>
      <c r="B16" t="str">
        <f>inschrijving!B18</f>
        <v>06D</v>
      </c>
      <c r="C16" t="str">
        <f>inschrijving!C18</f>
        <v>PAESMANS GLENN</v>
      </c>
      <c r="D16" s="1" t="str">
        <f>inschrijving!D18</f>
        <v>EAB</v>
      </c>
      <c r="E16" s="1">
        <f>inschrijving!H18</f>
        <v>960005</v>
      </c>
      <c r="F16" s="1" t="s">
        <v>325</v>
      </c>
      <c r="G16" s="1" t="s">
        <v>16</v>
      </c>
      <c r="H16" s="1">
        <f>inschrijving!J18</f>
        <v>283</v>
      </c>
      <c r="I16" s="1">
        <f>inschrijving!M18</f>
        <v>288</v>
      </c>
      <c r="J16" s="1">
        <f>inschrijving!P18</f>
        <v>571</v>
      </c>
      <c r="K16" s="1">
        <f>inschrijving!Q18</f>
        <v>31</v>
      </c>
      <c r="L16" s="1">
        <f>inschrijving!R18</f>
        <v>29</v>
      </c>
    </row>
    <row r="17" spans="1:12" x14ac:dyDescent="0.2">
      <c r="A17" s="1">
        <v>15</v>
      </c>
      <c r="B17" t="str">
        <f>inschrijving!B19</f>
        <v>03C</v>
      </c>
      <c r="C17" t="str">
        <f>inschrijving!C19</f>
        <v>WOUTERS RUDY</v>
      </c>
      <c r="D17" s="1" t="str">
        <f>inschrijving!D19</f>
        <v>SLB</v>
      </c>
      <c r="E17" s="1">
        <f>inschrijving!H19</f>
        <v>916050</v>
      </c>
      <c r="F17" s="1" t="s">
        <v>325</v>
      </c>
      <c r="G17" s="1" t="s">
        <v>16</v>
      </c>
      <c r="H17" s="1">
        <f>inschrijving!J19</f>
        <v>283</v>
      </c>
      <c r="I17" s="1">
        <f>inschrijving!M19</f>
        <v>286</v>
      </c>
      <c r="J17" s="1">
        <f>inschrijving!P19</f>
        <v>569</v>
      </c>
      <c r="K17" s="1">
        <f>inschrijving!Q19</f>
        <v>29</v>
      </c>
      <c r="L17" s="1">
        <f>inschrijving!R19</f>
        <v>29</v>
      </c>
    </row>
    <row r="18" spans="1:12" x14ac:dyDescent="0.2">
      <c r="A18" s="1">
        <v>16</v>
      </c>
      <c r="B18" t="str">
        <f>inschrijving!B20</f>
        <v>09A</v>
      </c>
      <c r="C18" t="str">
        <f>inschrijving!C20</f>
        <v>VERMEIREN AMBROOS</v>
      </c>
      <c r="D18" s="1" t="str">
        <f>inschrijving!D20</f>
        <v>KSM</v>
      </c>
      <c r="E18" s="1">
        <f>inschrijving!H20</f>
        <v>116005</v>
      </c>
      <c r="F18" s="1" t="s">
        <v>325</v>
      </c>
      <c r="G18" s="1" t="s">
        <v>16</v>
      </c>
      <c r="H18" s="1">
        <f>inschrijving!J20</f>
        <v>288</v>
      </c>
      <c r="I18" s="1">
        <f>inschrijving!M20</f>
        <v>279</v>
      </c>
      <c r="J18" s="1">
        <f>inschrijving!P20</f>
        <v>567</v>
      </c>
      <c r="K18" s="1">
        <f>inschrijving!Q20</f>
        <v>27</v>
      </c>
      <c r="L18" s="1">
        <f>inschrijving!R20</f>
        <v>33</v>
      </c>
    </row>
    <row r="19" spans="1:12" x14ac:dyDescent="0.2">
      <c r="A19" s="1">
        <v>17</v>
      </c>
      <c r="B19" t="str">
        <f>inschrijving!B21</f>
        <v>01D</v>
      </c>
      <c r="C19" t="str">
        <f>inschrijving!C21</f>
        <v>GENAR RENE</v>
      </c>
      <c r="D19" s="1" t="str">
        <f>inschrijving!D21</f>
        <v>SKE</v>
      </c>
      <c r="E19" s="1">
        <f>inschrijving!H21</f>
        <v>513108</v>
      </c>
      <c r="F19" s="1" t="s">
        <v>325</v>
      </c>
      <c r="G19" s="1" t="s">
        <v>16</v>
      </c>
      <c r="H19" s="1">
        <f>inschrijving!J21</f>
        <v>281</v>
      </c>
      <c r="I19" s="1">
        <f>inschrijving!M21</f>
        <v>285</v>
      </c>
      <c r="J19" s="1">
        <f>inschrijving!P21</f>
        <v>566</v>
      </c>
      <c r="K19" s="1">
        <f>inschrijving!Q21</f>
        <v>31</v>
      </c>
      <c r="L19" s="1">
        <f>inschrijving!R21</f>
        <v>25</v>
      </c>
    </row>
    <row r="20" spans="1:12" x14ac:dyDescent="0.2">
      <c r="A20" s="1">
        <v>18</v>
      </c>
      <c r="B20" t="str">
        <f>inschrijving!B22</f>
        <v>04C</v>
      </c>
      <c r="C20" t="str">
        <f>inschrijving!C22</f>
        <v>FLEURINCK MICK</v>
      </c>
      <c r="D20" s="1" t="str">
        <f>inschrijving!D22</f>
        <v>GSW</v>
      </c>
      <c r="E20" s="1">
        <f>inschrijving!H22</f>
        <v>804042</v>
      </c>
      <c r="F20" s="1" t="s">
        <v>325</v>
      </c>
      <c r="G20" s="1" t="s">
        <v>16</v>
      </c>
      <c r="H20" s="1">
        <f>inschrijving!J22</f>
        <v>282</v>
      </c>
      <c r="I20" s="1">
        <f>inschrijving!M22</f>
        <v>284</v>
      </c>
      <c r="J20" s="1">
        <f>inschrijving!P22</f>
        <v>566</v>
      </c>
      <c r="K20" s="1">
        <f>inschrijving!Q22</f>
        <v>26</v>
      </c>
      <c r="L20" s="1">
        <f>inschrijving!R22</f>
        <v>34</v>
      </c>
    </row>
    <row r="21" spans="1:12" x14ac:dyDescent="0.2">
      <c r="A21" s="1">
        <v>19</v>
      </c>
      <c r="B21" t="str">
        <f>inschrijving!B23</f>
        <v>05A</v>
      </c>
      <c r="C21" t="str">
        <f>inschrijving!C23</f>
        <v>MARTENS PATRICK</v>
      </c>
      <c r="D21" s="1" t="str">
        <f>inschrijving!D23</f>
        <v>SSA</v>
      </c>
      <c r="E21" s="1">
        <f>inschrijving!H23</f>
        <v>515040</v>
      </c>
      <c r="F21" s="1" t="s">
        <v>325</v>
      </c>
      <c r="G21" s="1" t="s">
        <v>16</v>
      </c>
      <c r="H21" s="1">
        <f>inschrijving!J23</f>
        <v>282</v>
      </c>
      <c r="I21" s="1">
        <f>inschrijving!M23</f>
        <v>282</v>
      </c>
      <c r="J21" s="1">
        <f>inschrijving!P23</f>
        <v>564</v>
      </c>
      <c r="K21" s="1">
        <f>inschrijving!Q23</f>
        <v>25</v>
      </c>
      <c r="L21" s="1">
        <f>inschrijving!R23</f>
        <v>34</v>
      </c>
    </row>
    <row r="22" spans="1:12" x14ac:dyDescent="0.2">
      <c r="A22" s="1">
        <v>20</v>
      </c>
      <c r="B22" t="str">
        <f>inschrijving!B24</f>
        <v>05B</v>
      </c>
      <c r="C22" t="str">
        <f>inschrijving!C24</f>
        <v>KOOLS JONATHAN</v>
      </c>
      <c r="D22" s="1" t="str">
        <f>inschrijving!D24</f>
        <v>DNM</v>
      </c>
      <c r="E22" s="1">
        <f>inschrijving!H24</f>
        <v>105084</v>
      </c>
      <c r="F22" s="1" t="s">
        <v>325</v>
      </c>
      <c r="G22" s="1" t="s">
        <v>16</v>
      </c>
      <c r="H22" s="1">
        <f>inschrijving!J24</f>
        <v>283</v>
      </c>
      <c r="I22" s="1">
        <f>inschrijving!M24</f>
        <v>281</v>
      </c>
      <c r="J22" s="1">
        <f>inschrijving!P24</f>
        <v>564</v>
      </c>
      <c r="K22" s="1">
        <f>inschrijving!Q24</f>
        <v>24</v>
      </c>
      <c r="L22" s="1">
        <f>inschrijving!R24</f>
        <v>36</v>
      </c>
    </row>
    <row r="23" spans="1:12" x14ac:dyDescent="0.2">
      <c r="A23" s="1">
        <v>21</v>
      </c>
      <c r="B23" t="str">
        <f>inschrijving!B25</f>
        <v>08D</v>
      </c>
      <c r="C23" t="str">
        <f>inschrijving!C25</f>
        <v>VAN DESSEL WILLEM</v>
      </c>
      <c r="D23" s="1" t="str">
        <f>inschrijving!D25</f>
        <v>NSS</v>
      </c>
      <c r="E23" s="1">
        <f>inschrijving!H25</f>
        <v>131097</v>
      </c>
      <c r="F23" s="1" t="s">
        <v>325</v>
      </c>
      <c r="G23" s="1" t="s">
        <v>16</v>
      </c>
      <c r="H23" s="1">
        <f>inschrijving!J25</f>
        <v>282</v>
      </c>
      <c r="I23" s="1">
        <f>inschrijving!M25</f>
        <v>282</v>
      </c>
      <c r="J23" s="1">
        <f>inschrijving!P25</f>
        <v>564</v>
      </c>
      <c r="K23" s="1">
        <f>inschrijving!Q25</f>
        <v>24</v>
      </c>
      <c r="L23" s="1">
        <f>inschrijving!R25</f>
        <v>35</v>
      </c>
    </row>
    <row r="24" spans="1:12" x14ac:dyDescent="0.2">
      <c r="A24" s="1">
        <v>22</v>
      </c>
      <c r="B24" t="str">
        <f>inschrijving!B26</f>
        <v>02A</v>
      </c>
      <c r="C24" t="str">
        <f>inschrijving!C26</f>
        <v>MEYNEN DEGRYSE ALAIN</v>
      </c>
      <c r="D24" s="1" t="str">
        <f>inschrijving!D26</f>
        <v>COP</v>
      </c>
      <c r="E24" s="1">
        <f>inschrijving!H26</f>
        <v>502115</v>
      </c>
      <c r="F24" s="1" t="s">
        <v>325</v>
      </c>
      <c r="G24" s="1" t="s">
        <v>16</v>
      </c>
      <c r="H24" s="1">
        <f>inschrijving!J26</f>
        <v>280</v>
      </c>
      <c r="I24" s="1">
        <f>inschrijving!M26</f>
        <v>282</v>
      </c>
      <c r="J24" s="1">
        <f>inschrijving!P26</f>
        <v>562</v>
      </c>
      <c r="K24" s="1">
        <f>inschrijving!Q26</f>
        <v>23</v>
      </c>
      <c r="L24" s="1">
        <f>inschrijving!R26</f>
        <v>36</v>
      </c>
    </row>
    <row r="25" spans="1:12" x14ac:dyDescent="0.2">
      <c r="A25" s="1">
        <v>23</v>
      </c>
      <c r="B25" t="str">
        <f>inschrijving!B27</f>
        <v>12B</v>
      </c>
      <c r="C25" t="str">
        <f>inschrijving!C27</f>
        <v>STAS JOS</v>
      </c>
      <c r="D25" s="1" t="str">
        <f>inschrijving!D27</f>
        <v>LEL</v>
      </c>
      <c r="E25" s="1">
        <f>inschrijving!H27</f>
        <v>504147</v>
      </c>
      <c r="F25" s="1" t="s">
        <v>325</v>
      </c>
      <c r="G25" s="1" t="s">
        <v>16</v>
      </c>
      <c r="H25" s="1">
        <f>inschrijving!J27</f>
        <v>283</v>
      </c>
      <c r="I25" s="1">
        <f>inschrijving!M27</f>
        <v>279</v>
      </c>
      <c r="J25" s="1">
        <f>inschrijving!P27</f>
        <v>562</v>
      </c>
      <c r="K25" s="1">
        <f>inschrijving!Q27</f>
        <v>23</v>
      </c>
      <c r="L25" s="1">
        <f>inschrijving!R27</f>
        <v>36</v>
      </c>
    </row>
    <row r="26" spans="1:12" x14ac:dyDescent="0.2">
      <c r="A26" s="1">
        <v>24</v>
      </c>
      <c r="B26" t="str">
        <f>inschrijving!B28</f>
        <v>07C</v>
      </c>
      <c r="C26" t="str">
        <f>inschrijving!C28</f>
        <v>FIERS HANS</v>
      </c>
      <c r="D26" s="1" t="str">
        <f>inschrijving!D28</f>
        <v>KJS</v>
      </c>
      <c r="E26" s="1">
        <f>inschrijving!H28</f>
        <v>115242</v>
      </c>
      <c r="F26" s="1" t="s">
        <v>325</v>
      </c>
      <c r="G26" s="1" t="s">
        <v>16</v>
      </c>
      <c r="H26" s="1">
        <f>inschrijving!J28</f>
        <v>279</v>
      </c>
      <c r="I26" s="1">
        <f>inschrijving!M28</f>
        <v>282</v>
      </c>
      <c r="J26" s="1">
        <f>inschrijving!P28</f>
        <v>561</v>
      </c>
      <c r="K26" s="1">
        <f>inschrijving!Q28</f>
        <v>23</v>
      </c>
      <c r="L26" s="1">
        <f>inschrijving!R28</f>
        <v>36</v>
      </c>
    </row>
    <row r="27" spans="1:12" x14ac:dyDescent="0.2">
      <c r="A27" s="1">
        <v>25</v>
      </c>
      <c r="B27" t="str">
        <f>inschrijving!B29</f>
        <v>07A</v>
      </c>
      <c r="C27" t="str">
        <f>inschrijving!C29</f>
        <v>AMEEL TOM</v>
      </c>
      <c r="D27" s="1" t="str">
        <f>inschrijving!D29</f>
        <v>WVH</v>
      </c>
      <c r="E27" s="1">
        <f>inschrijving!H29</f>
        <v>11003</v>
      </c>
      <c r="F27" s="1" t="s">
        <v>325</v>
      </c>
      <c r="G27" s="1" t="s">
        <v>16</v>
      </c>
      <c r="H27" s="1">
        <f>inschrijving!J29</f>
        <v>281</v>
      </c>
      <c r="I27" s="1">
        <f>inschrijving!M29</f>
        <v>278</v>
      </c>
      <c r="J27" s="1">
        <f>inschrijving!P29</f>
        <v>559</v>
      </c>
      <c r="K27" s="1">
        <f>inschrijving!Q29</f>
        <v>22</v>
      </c>
      <c r="L27" s="1">
        <f>inschrijving!R29</f>
        <v>35</v>
      </c>
    </row>
    <row r="28" spans="1:12" x14ac:dyDescent="0.2">
      <c r="A28" s="1">
        <v>26</v>
      </c>
      <c r="B28" t="str">
        <f>inschrijving!B30</f>
        <v>05C</v>
      </c>
      <c r="C28" t="str">
        <f>inschrijving!C30</f>
        <v>VAN MOER PATRICK</v>
      </c>
      <c r="D28" s="1" t="str">
        <f>inschrijving!D30</f>
        <v>GSW</v>
      </c>
      <c r="E28" s="1">
        <f>inschrijving!H30</f>
        <v>804037</v>
      </c>
      <c r="F28" s="1" t="s">
        <v>325</v>
      </c>
      <c r="G28" s="1" t="s">
        <v>16</v>
      </c>
      <c r="H28" s="1">
        <f>inschrijving!J30</f>
        <v>279</v>
      </c>
      <c r="I28" s="1">
        <f>inschrijving!M30</f>
        <v>280</v>
      </c>
      <c r="J28" s="1">
        <f>inschrijving!P30</f>
        <v>559</v>
      </c>
      <c r="K28" s="1">
        <f>inschrijving!Q30</f>
        <v>20</v>
      </c>
      <c r="L28" s="1">
        <f>inschrijving!R30</f>
        <v>39</v>
      </c>
    </row>
    <row r="29" spans="1:12" x14ac:dyDescent="0.2">
      <c r="A29" s="1">
        <v>27</v>
      </c>
      <c r="B29" t="str">
        <f>inschrijving!B31</f>
        <v>08A</v>
      </c>
      <c r="C29" t="str">
        <f>inschrijving!C31</f>
        <v>SEGHERS DIRK</v>
      </c>
      <c r="D29" s="1" t="str">
        <f>inschrijving!D31</f>
        <v>NSS</v>
      </c>
      <c r="E29" s="1">
        <f>inschrijving!H31</f>
        <v>131092</v>
      </c>
      <c r="F29" s="1" t="s">
        <v>325</v>
      </c>
      <c r="G29" s="1" t="s">
        <v>16</v>
      </c>
      <c r="H29" s="1">
        <f>inschrijving!J31</f>
        <v>280</v>
      </c>
      <c r="I29" s="1">
        <f>inschrijving!M31</f>
        <v>279</v>
      </c>
      <c r="J29" s="1">
        <f>inschrijving!P31</f>
        <v>559</v>
      </c>
      <c r="K29" s="1">
        <f>inschrijving!Q31</f>
        <v>20</v>
      </c>
      <c r="L29" s="1">
        <f>inschrijving!R31</f>
        <v>39</v>
      </c>
    </row>
    <row r="30" spans="1:12" x14ac:dyDescent="0.2">
      <c r="A30" s="1">
        <v>28</v>
      </c>
      <c r="B30" t="str">
        <f>inschrijving!B32</f>
        <v>10C</v>
      </c>
      <c r="C30" t="str">
        <f>inschrijving!C32</f>
        <v>VAN DEN HOECKE MAURICE</v>
      </c>
      <c r="D30" s="1" t="str">
        <f>inschrijving!D32</f>
        <v>GPE</v>
      </c>
      <c r="E30" s="1">
        <f>inschrijving!H32</f>
        <v>204015</v>
      </c>
      <c r="F30" s="1" t="s">
        <v>325</v>
      </c>
      <c r="G30" s="1" t="s">
        <v>16</v>
      </c>
      <c r="H30" s="1">
        <f>inschrijving!J32</f>
        <v>278</v>
      </c>
      <c r="I30" s="1">
        <f>inschrijving!M32</f>
        <v>278</v>
      </c>
      <c r="J30" s="1">
        <f>inschrijving!P32</f>
        <v>556</v>
      </c>
      <c r="K30" s="1">
        <f>inschrijving!Q32</f>
        <v>16</v>
      </c>
      <c r="L30" s="1">
        <f>inschrijving!R32</f>
        <v>44</v>
      </c>
    </row>
    <row r="31" spans="1:12" x14ac:dyDescent="0.2">
      <c r="A31" s="1">
        <v>29</v>
      </c>
      <c r="B31" t="str">
        <f>inschrijving!B33</f>
        <v>12A</v>
      </c>
      <c r="C31" t="str">
        <f>inschrijving!C33</f>
        <v>FREDERICKX JORAN</v>
      </c>
      <c r="D31" s="1" t="str">
        <f>inschrijving!D33</f>
        <v>SHT</v>
      </c>
      <c r="E31" s="1">
        <f>inschrijving!H33</f>
        <v>512066</v>
      </c>
      <c r="F31" s="1" t="s">
        <v>325</v>
      </c>
      <c r="G31" s="1" t="s">
        <v>16</v>
      </c>
      <c r="H31" s="1">
        <f>inschrijving!J33</f>
        <v>276</v>
      </c>
      <c r="I31" s="1">
        <f>inschrijving!M33</f>
        <v>278</v>
      </c>
      <c r="J31" s="1">
        <f>inschrijving!P33</f>
        <v>554</v>
      </c>
      <c r="K31" s="1">
        <f>inschrijving!Q33</f>
        <v>16</v>
      </c>
      <c r="L31" s="1">
        <f>inschrijving!R33</f>
        <v>42</v>
      </c>
    </row>
    <row r="32" spans="1:12" x14ac:dyDescent="0.2">
      <c r="A32" s="1">
        <v>30</v>
      </c>
      <c r="B32" t="str">
        <f>inschrijving!B34</f>
        <v>01A</v>
      </c>
      <c r="C32" t="str">
        <f>inschrijving!C34</f>
        <v>PRIEELS PHILIPPE</v>
      </c>
      <c r="D32" s="1" t="str">
        <f>inschrijving!D34</f>
        <v>GSR</v>
      </c>
      <c r="E32" s="1">
        <f>inschrijving!H34</f>
        <v>203055</v>
      </c>
      <c r="F32" s="1" t="s">
        <v>325</v>
      </c>
      <c r="G32" s="1" t="s">
        <v>16</v>
      </c>
      <c r="H32" s="1">
        <f>inschrijving!J34</f>
        <v>274</v>
      </c>
      <c r="I32" s="1">
        <f>inschrijving!M34</f>
        <v>277</v>
      </c>
      <c r="J32" s="1">
        <f>inschrijving!P34</f>
        <v>551</v>
      </c>
      <c r="K32" s="1">
        <f>inschrijving!Q34</f>
        <v>14</v>
      </c>
      <c r="L32" s="1">
        <f>inschrijving!R34</f>
        <v>43</v>
      </c>
    </row>
    <row r="33" spans="1:12" x14ac:dyDescent="0.2">
      <c r="A33" s="1">
        <v>31</v>
      </c>
      <c r="B33" t="str">
        <f>inschrijving!B35</f>
        <v>03D</v>
      </c>
      <c r="C33" t="str">
        <f>inschrijving!C35</f>
        <v>MARTENS PAUL</v>
      </c>
      <c r="D33" s="1" t="str">
        <f>inschrijving!D35</f>
        <v>WVS</v>
      </c>
      <c r="E33" s="1">
        <f>inschrijving!H35</f>
        <v>521129</v>
      </c>
      <c r="F33" s="1" t="s">
        <v>325</v>
      </c>
      <c r="G33" s="1" t="s">
        <v>16</v>
      </c>
      <c r="H33" s="1">
        <f>inschrijving!J35</f>
        <v>273</v>
      </c>
      <c r="I33" s="1">
        <f>inschrijving!M35</f>
        <v>277</v>
      </c>
      <c r="J33" s="1">
        <f>inschrijving!P35</f>
        <v>550</v>
      </c>
      <c r="K33" s="1">
        <f>inschrijving!Q35</f>
        <v>17</v>
      </c>
      <c r="L33" s="1">
        <f>inschrijving!R35</f>
        <v>37</v>
      </c>
    </row>
    <row r="34" spans="1:12" x14ac:dyDescent="0.2">
      <c r="A34" s="1">
        <v>32</v>
      </c>
      <c r="B34" t="str">
        <f>inschrijving!B36</f>
        <v>02C</v>
      </c>
      <c r="C34" t="str">
        <f>inschrijving!C36</f>
        <v>ALEXANDRE JEAN</v>
      </c>
      <c r="D34" s="1" t="str">
        <f>inschrijving!D36</f>
        <v>SKE</v>
      </c>
      <c r="E34" s="1">
        <f>inschrijving!H36</f>
        <v>513082</v>
      </c>
      <c r="F34" s="1" t="s">
        <v>325</v>
      </c>
      <c r="G34" s="1" t="s">
        <v>16</v>
      </c>
      <c r="H34" s="1">
        <f>inschrijving!J36</f>
        <v>279</v>
      </c>
      <c r="I34" s="1">
        <f>inschrijving!M36</f>
        <v>270</v>
      </c>
      <c r="J34" s="1">
        <f>inschrijving!P36</f>
        <v>549</v>
      </c>
      <c r="K34" s="1">
        <f>inschrijving!Q36</f>
        <v>16</v>
      </c>
      <c r="L34" s="1">
        <f>inschrijving!R36</f>
        <v>39</v>
      </c>
    </row>
    <row r="35" spans="1:12" x14ac:dyDescent="0.2">
      <c r="A35" s="1">
        <v>33</v>
      </c>
      <c r="B35" t="str">
        <f>inschrijving!B37</f>
        <v>10B</v>
      </c>
      <c r="C35" t="str">
        <f>inschrijving!C37</f>
        <v>BEERLANDT JURGEN</v>
      </c>
      <c r="D35" s="1" t="str">
        <f>inschrijving!D37</f>
        <v>XAT</v>
      </c>
      <c r="E35" s="1">
        <f>inschrijving!H37</f>
        <v>133069</v>
      </c>
      <c r="F35" s="1" t="s">
        <v>325</v>
      </c>
      <c r="G35" s="1" t="s">
        <v>16</v>
      </c>
      <c r="H35" s="1">
        <f>inschrijving!J37</f>
        <v>272</v>
      </c>
      <c r="I35" s="1">
        <f>inschrijving!M37</f>
        <v>276</v>
      </c>
      <c r="J35" s="1">
        <f>inschrijving!P37</f>
        <v>548</v>
      </c>
      <c r="K35" s="1">
        <f>inschrijving!Q37</f>
        <v>14</v>
      </c>
      <c r="L35" s="1">
        <f>inschrijving!R37</f>
        <v>40</v>
      </c>
    </row>
    <row r="36" spans="1:12" x14ac:dyDescent="0.2">
      <c r="A36" s="1">
        <v>34</v>
      </c>
      <c r="B36" t="str">
        <f>inschrijving!B38</f>
        <v>11D</v>
      </c>
      <c r="C36" t="str">
        <f>inschrijving!C38</f>
        <v>VERSWIJVELEN ANDRE</v>
      </c>
      <c r="D36" s="1" t="str">
        <f>inschrijving!D38</f>
        <v>USK</v>
      </c>
      <c r="E36" s="1">
        <f>inschrijving!H38</f>
        <v>129148</v>
      </c>
      <c r="F36" s="1" t="s">
        <v>325</v>
      </c>
      <c r="G36" s="1" t="s">
        <v>16</v>
      </c>
      <c r="H36" s="1">
        <f>inschrijving!J38</f>
        <v>273</v>
      </c>
      <c r="I36" s="1">
        <f>inschrijving!M38</f>
        <v>274</v>
      </c>
      <c r="J36" s="1">
        <f>inschrijving!P38</f>
        <v>547</v>
      </c>
      <c r="K36" s="1">
        <f>inschrijving!Q38</f>
        <v>12</v>
      </c>
      <c r="L36" s="1">
        <f>inschrijving!R38</f>
        <v>43</v>
      </c>
    </row>
    <row r="37" spans="1:12" x14ac:dyDescent="0.2">
      <c r="A37" s="1">
        <v>35</v>
      </c>
      <c r="B37" t="str">
        <f>inschrijving!B39</f>
        <v>04D</v>
      </c>
      <c r="C37" t="str">
        <f>inschrijving!C39</f>
        <v>DELLEMANS BJARNE</v>
      </c>
      <c r="D37" s="1" t="str">
        <f>inschrijving!D39</f>
        <v>EAB</v>
      </c>
      <c r="E37" s="1">
        <f>inschrijving!H39</f>
        <v>960027</v>
      </c>
      <c r="F37" s="1" t="s">
        <v>325</v>
      </c>
      <c r="G37" s="1" t="s">
        <v>16</v>
      </c>
      <c r="H37" s="1">
        <f>inschrijving!J39</f>
        <v>274</v>
      </c>
      <c r="I37" s="1">
        <f>inschrijving!M39</f>
        <v>271</v>
      </c>
      <c r="J37" s="1">
        <f>inschrijving!P39</f>
        <v>545</v>
      </c>
      <c r="K37" s="1">
        <f>inschrijving!Q39</f>
        <v>15</v>
      </c>
      <c r="L37" s="1">
        <f>inschrijving!R39</f>
        <v>37</v>
      </c>
    </row>
    <row r="38" spans="1:12" x14ac:dyDescent="0.2">
      <c r="A38" s="1">
        <v>36</v>
      </c>
      <c r="B38" t="str">
        <f>inschrijving!B40</f>
        <v>11B</v>
      </c>
      <c r="C38" t="str">
        <f>inschrijving!C40</f>
        <v>JANSSENS NIELS</v>
      </c>
      <c r="D38" s="1" t="str">
        <f>inschrijving!D40</f>
        <v>HSK</v>
      </c>
      <c r="E38" s="1">
        <f>inschrijving!H40</f>
        <v>134046</v>
      </c>
      <c r="F38" s="1" t="s">
        <v>325</v>
      </c>
      <c r="G38" s="1" t="s">
        <v>16</v>
      </c>
      <c r="H38" s="1">
        <f>inschrijving!J40</f>
        <v>268</v>
      </c>
      <c r="I38" s="1">
        <f>inschrijving!M40</f>
        <v>276</v>
      </c>
      <c r="J38" s="1">
        <f>inschrijving!P40</f>
        <v>544</v>
      </c>
      <c r="K38" s="1">
        <f>inschrijving!Q40</f>
        <v>12</v>
      </c>
      <c r="L38" s="1">
        <f>inschrijving!R40</f>
        <v>42</v>
      </c>
    </row>
    <row r="39" spans="1:12" x14ac:dyDescent="0.2">
      <c r="A39" s="1">
        <v>37</v>
      </c>
      <c r="B39" t="str">
        <f>inschrijving!B41</f>
        <v>06B</v>
      </c>
      <c r="C39" t="str">
        <f>inschrijving!C41</f>
        <v>KOOLS PETER</v>
      </c>
      <c r="D39" s="1" t="str">
        <f>inschrijving!D41</f>
        <v>DNM</v>
      </c>
      <c r="E39" s="1">
        <f>inschrijving!H41</f>
        <v>105085</v>
      </c>
      <c r="F39" s="1" t="s">
        <v>325</v>
      </c>
      <c r="G39" s="1" t="s">
        <v>16</v>
      </c>
      <c r="H39" s="1">
        <f>inschrijving!J41</f>
        <v>271</v>
      </c>
      <c r="I39" s="1">
        <f>inschrijving!M41</f>
        <v>273</v>
      </c>
      <c r="J39" s="1">
        <f>inschrijving!P41</f>
        <v>544</v>
      </c>
      <c r="K39" s="1">
        <f>inschrijving!Q41</f>
        <v>12</v>
      </c>
      <c r="L39" s="1">
        <f>inschrijving!R41</f>
        <v>41</v>
      </c>
    </row>
    <row r="40" spans="1:12" x14ac:dyDescent="0.2">
      <c r="A40" s="1">
        <v>38</v>
      </c>
      <c r="B40" t="str">
        <f>inschrijving!B42</f>
        <v>02B</v>
      </c>
      <c r="C40" t="str">
        <f>inschrijving!C42</f>
        <v>MAES LUCIEN</v>
      </c>
      <c r="D40" s="1" t="str">
        <f>inschrijving!D42</f>
        <v>RHB</v>
      </c>
      <c r="E40" s="1">
        <f>inschrijving!H42</f>
        <v>122126</v>
      </c>
      <c r="F40" s="1" t="s">
        <v>325</v>
      </c>
      <c r="G40" s="1" t="s">
        <v>16</v>
      </c>
      <c r="H40" s="1">
        <f>inschrijving!J42</f>
        <v>270</v>
      </c>
      <c r="I40" s="1">
        <f>inschrijving!M42</f>
        <v>272</v>
      </c>
      <c r="J40" s="1">
        <f>inschrijving!P42</f>
        <v>542</v>
      </c>
      <c r="K40" s="1">
        <f>inschrijving!Q42</f>
        <v>14</v>
      </c>
      <c r="L40" s="1">
        <f>inschrijving!R42</f>
        <v>35</v>
      </c>
    </row>
    <row r="41" spans="1:12" x14ac:dyDescent="0.2">
      <c r="A41" s="1">
        <v>39</v>
      </c>
      <c r="B41" t="str">
        <f>inschrijving!B43</f>
        <v>07D</v>
      </c>
      <c r="C41" t="str">
        <f>inschrijving!C43</f>
        <v>JORIS ACHILLE</v>
      </c>
      <c r="D41" s="1" t="str">
        <f>inschrijving!D43</f>
        <v>EAB</v>
      </c>
      <c r="E41" s="1">
        <f>inschrijving!H43</f>
        <v>960014</v>
      </c>
      <c r="F41" s="1" t="s">
        <v>325</v>
      </c>
      <c r="G41" s="1" t="s">
        <v>16</v>
      </c>
      <c r="H41" s="1">
        <f>inschrijving!J43</f>
        <v>271</v>
      </c>
      <c r="I41" s="1">
        <f>inschrijving!M43</f>
        <v>268</v>
      </c>
      <c r="J41" s="1">
        <f>inschrijving!P43</f>
        <v>539</v>
      </c>
      <c r="K41" s="1">
        <f>inschrijving!Q43</f>
        <v>12</v>
      </c>
      <c r="L41" s="1">
        <f>inschrijving!R43</f>
        <v>39</v>
      </c>
    </row>
    <row r="42" spans="1:12" x14ac:dyDescent="0.2">
      <c r="A42" s="1">
        <v>40</v>
      </c>
      <c r="B42" t="str">
        <f>inschrijving!B44</f>
        <v>09B</v>
      </c>
      <c r="C42" t="str">
        <f>inschrijving!C44</f>
        <v>VAN GASTEL JEROEN</v>
      </c>
      <c r="D42" s="1" t="str">
        <f>inschrijving!D44</f>
        <v>XAT</v>
      </c>
      <c r="E42" s="1">
        <f>inschrijving!H44</f>
        <v>133076</v>
      </c>
      <c r="F42" s="1" t="s">
        <v>325</v>
      </c>
      <c r="G42" s="1" t="s">
        <v>16</v>
      </c>
      <c r="H42" s="1">
        <f>inschrijving!J44</f>
        <v>271</v>
      </c>
      <c r="I42" s="1">
        <f>inschrijving!M44</f>
        <v>268</v>
      </c>
      <c r="J42" s="1">
        <f>inschrijving!P44</f>
        <v>539</v>
      </c>
      <c r="K42" s="1">
        <f>inschrijving!Q44</f>
        <v>12</v>
      </c>
      <c r="L42" s="1">
        <f>inschrijving!R44</f>
        <v>35</v>
      </c>
    </row>
    <row r="43" spans="1:12" x14ac:dyDescent="0.2">
      <c r="A43" s="1">
        <v>41</v>
      </c>
      <c r="B43" t="str">
        <f>inschrijving!B45</f>
        <v>10A</v>
      </c>
      <c r="C43" t="str">
        <f>inschrijving!C45</f>
        <v>PEETERMANS FONS</v>
      </c>
      <c r="D43" s="1" t="str">
        <f>inschrijving!D45</f>
        <v>NVL</v>
      </c>
      <c r="E43" s="1">
        <f>inschrijving!H45</f>
        <v>120009</v>
      </c>
      <c r="F43" s="1" t="s">
        <v>325</v>
      </c>
      <c r="G43" s="1" t="s">
        <v>16</v>
      </c>
      <c r="H43" s="1">
        <f>inschrijving!J45</f>
        <v>265</v>
      </c>
      <c r="I43" s="1">
        <f>inschrijving!M45</f>
        <v>273</v>
      </c>
      <c r="J43" s="1">
        <f>inschrijving!P45</f>
        <v>538</v>
      </c>
      <c r="K43" s="1">
        <f>inschrijving!Q45</f>
        <v>15</v>
      </c>
      <c r="L43" s="1">
        <f>inschrijving!R45</f>
        <v>30</v>
      </c>
    </row>
    <row r="44" spans="1:12" x14ac:dyDescent="0.2">
      <c r="A44" s="1">
        <v>42</v>
      </c>
      <c r="B44" t="str">
        <f>inschrijving!B46</f>
        <v>01B</v>
      </c>
      <c r="C44" t="str">
        <f>inschrijving!C46</f>
        <v>VAN HAVERMAET RON</v>
      </c>
      <c r="D44" s="1" t="str">
        <f>inschrijving!D46</f>
        <v>RHB</v>
      </c>
      <c r="E44" s="1">
        <f>inschrijving!H46</f>
        <v>122200</v>
      </c>
      <c r="F44" s="1" t="s">
        <v>325</v>
      </c>
      <c r="G44" s="1" t="s">
        <v>16</v>
      </c>
      <c r="H44" s="1">
        <f>inschrijving!J46</f>
        <v>263</v>
      </c>
      <c r="I44" s="1">
        <f>inschrijving!M46</f>
        <v>266</v>
      </c>
      <c r="J44" s="1">
        <f>inschrijving!P46</f>
        <v>529</v>
      </c>
      <c r="K44" s="1">
        <f>inschrijving!Q46</f>
        <v>10</v>
      </c>
      <c r="L44" s="1">
        <f>inschrijving!R46</f>
        <v>39</v>
      </c>
    </row>
    <row r="45" spans="1:12" x14ac:dyDescent="0.2">
      <c r="A45" s="1">
        <v>43</v>
      </c>
      <c r="B45" t="str">
        <f>inschrijving!B47</f>
        <v>08C</v>
      </c>
      <c r="C45" t="str">
        <f>inschrijving!C47</f>
        <v>VAN DER VENNE RUBEN</v>
      </c>
      <c r="D45" s="1" t="str">
        <f>inschrijving!D47</f>
        <v>SBM</v>
      </c>
      <c r="E45" s="1">
        <f>inschrijving!H47</f>
        <v>815011</v>
      </c>
      <c r="F45" s="1" t="s">
        <v>325</v>
      </c>
      <c r="G45" s="1" t="s">
        <v>16</v>
      </c>
      <c r="H45" s="1">
        <f>inschrijving!J47</f>
        <v>267</v>
      </c>
      <c r="I45" s="1">
        <f>inschrijving!M47</f>
        <v>261</v>
      </c>
      <c r="J45" s="1">
        <f>inschrijving!P47</f>
        <v>528</v>
      </c>
      <c r="K45" s="1">
        <f>inschrijving!Q47</f>
        <v>9</v>
      </c>
      <c r="L45" s="1">
        <f>inschrijving!R47</f>
        <v>36</v>
      </c>
    </row>
    <row r="46" spans="1:12" x14ac:dyDescent="0.2">
      <c r="A46" s="1">
        <v>44</v>
      </c>
      <c r="B46" t="str">
        <f>inschrijving!B48</f>
        <v>11A</v>
      </c>
      <c r="C46" t="str">
        <f>inschrijving!C48</f>
        <v>BAEK RONNY</v>
      </c>
      <c r="D46" s="1" t="str">
        <f>inschrijving!D48</f>
        <v>USK</v>
      </c>
      <c r="E46" s="1">
        <f>inschrijving!H48</f>
        <v>129114</v>
      </c>
      <c r="F46" s="1" t="s">
        <v>325</v>
      </c>
      <c r="G46" s="1" t="s">
        <v>16</v>
      </c>
      <c r="H46" s="1">
        <f>inschrijving!J48</f>
        <v>256</v>
      </c>
      <c r="I46" s="1">
        <f>inschrijving!M48</f>
        <v>262</v>
      </c>
      <c r="J46" s="1">
        <f>inschrijving!P48</f>
        <v>518</v>
      </c>
      <c r="K46" s="1">
        <f>inschrijving!Q48</f>
        <v>12</v>
      </c>
      <c r="L46" s="1">
        <f>inschrijving!R48</f>
        <v>33</v>
      </c>
    </row>
    <row r="47" spans="1:12" x14ac:dyDescent="0.2">
      <c r="A47" s="1">
        <v>45</v>
      </c>
      <c r="B47" t="str">
        <f>inschrijving!B49</f>
        <v>11C</v>
      </c>
      <c r="C47" t="str">
        <f>inschrijving!C49</f>
        <v>FREDERICKX JEAN PAUL</v>
      </c>
      <c r="D47" s="1" t="str">
        <f>inschrijving!D49</f>
        <v>SHT</v>
      </c>
      <c r="E47" s="1">
        <f>inschrijving!H49</f>
        <v>512063</v>
      </c>
      <c r="F47" s="1" t="s">
        <v>325</v>
      </c>
      <c r="G47" s="1" t="s">
        <v>16</v>
      </c>
      <c r="H47" s="1">
        <f>inschrijving!J49</f>
        <v>251</v>
      </c>
      <c r="I47" s="1">
        <f>inschrijving!M49</f>
        <v>257</v>
      </c>
      <c r="J47" s="1">
        <f>inschrijving!P49</f>
        <v>508</v>
      </c>
      <c r="K47" s="1">
        <f>inschrijving!Q49</f>
        <v>8</v>
      </c>
      <c r="L47" s="1">
        <f>inschrijving!R49</f>
        <v>27</v>
      </c>
    </row>
    <row r="48" spans="1:12" x14ac:dyDescent="0.2">
      <c r="A48" s="1">
        <v>46</v>
      </c>
      <c r="B48" t="str">
        <f>inschrijving!B50</f>
        <v>09C</v>
      </c>
      <c r="C48" t="str">
        <f>inschrijving!C50</f>
        <v>SEGERS YOERI</v>
      </c>
      <c r="D48" s="1" t="str">
        <f>inschrijving!D50</f>
        <v>SBM</v>
      </c>
      <c r="E48" s="1">
        <f>inschrijving!H50</f>
        <v>815006</v>
      </c>
      <c r="F48" s="1" t="s">
        <v>325</v>
      </c>
      <c r="G48" s="1" t="s">
        <v>16</v>
      </c>
      <c r="H48" s="1">
        <f>inschrijving!J50</f>
        <v>246</v>
      </c>
      <c r="I48" s="1">
        <f>inschrijving!M50</f>
        <v>210</v>
      </c>
      <c r="J48" s="1">
        <f>inschrijving!P50</f>
        <v>456</v>
      </c>
      <c r="K48" s="1">
        <f>inschrijving!Q50</f>
        <v>5</v>
      </c>
      <c r="L48" s="1">
        <f>inschrijving!R50</f>
        <v>21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/>
  <dimension ref="A1:R164"/>
  <sheetViews>
    <sheetView workbookViewId="0">
      <pane ySplit="3" topLeftCell="A17" activePane="bottomLeft" state="frozen"/>
      <selection activeCell="C14" sqref="C14"/>
      <selection pane="bottomLeft" activeCell="C14" sqref="C14"/>
    </sheetView>
  </sheetViews>
  <sheetFormatPr defaultRowHeight="12.75" x14ac:dyDescent="0.2"/>
  <cols>
    <col min="1" max="1" width="5.5703125" customWidth="1"/>
    <col min="2" max="2" width="5.28515625" style="200" customWidth="1"/>
    <col min="3" max="3" width="21.5703125" customWidth="1"/>
    <col min="5" max="5" width="12.42578125" bestFit="1" customWidth="1"/>
    <col min="6" max="9" width="9.140625" customWidth="1"/>
    <col min="11" max="12" width="9.140625" customWidth="1"/>
    <col min="14" max="15" width="9.140625" customWidth="1"/>
  </cols>
  <sheetData>
    <row r="1" spans="1:18" ht="13.5" thickBot="1" x14ac:dyDescent="0.25">
      <c r="A1" s="310" t="s">
        <v>180</v>
      </c>
      <c r="B1" s="310"/>
      <c r="C1" s="310"/>
      <c r="D1" s="76" t="s">
        <v>3</v>
      </c>
      <c r="E1" s="76" t="s">
        <v>182</v>
      </c>
      <c r="F1" s="314" t="s">
        <v>181</v>
      </c>
      <c r="G1" s="314"/>
      <c r="H1" s="314"/>
      <c r="I1" s="314"/>
    </row>
    <row r="2" spans="1:18" ht="26.25" thickTop="1" thickBot="1" x14ac:dyDescent="0.35">
      <c r="A2" s="311" t="s">
        <v>206</v>
      </c>
      <c r="B2" s="311"/>
      <c r="C2" s="311"/>
      <c r="D2" s="172" t="s">
        <v>204</v>
      </c>
      <c r="E2" s="173">
        <v>41958</v>
      </c>
      <c r="F2" s="312" t="s">
        <v>205</v>
      </c>
      <c r="G2" s="312"/>
      <c r="H2" s="313"/>
      <c r="I2" s="313"/>
    </row>
    <row r="3" spans="1:18" ht="19.5" thickTop="1" thickBot="1" x14ac:dyDescent="0.3">
      <c r="A3" s="315"/>
      <c r="B3" s="316"/>
      <c r="C3" s="77"/>
      <c r="D3" s="77"/>
      <c r="E3" s="77"/>
      <c r="F3" s="77"/>
      <c r="G3" s="77"/>
      <c r="H3" s="77"/>
      <c r="I3" s="77"/>
    </row>
    <row r="4" spans="1:18" ht="13.5" thickBot="1" x14ac:dyDescent="0.25">
      <c r="A4" s="80" t="s">
        <v>177</v>
      </c>
      <c r="B4" s="192" t="s">
        <v>1</v>
      </c>
      <c r="C4" s="79" t="s">
        <v>2</v>
      </c>
      <c r="D4" s="79" t="s">
        <v>3</v>
      </c>
      <c r="E4" s="79" t="s">
        <v>6</v>
      </c>
      <c r="F4" s="79" t="s">
        <v>5</v>
      </c>
      <c r="G4" s="79" t="s">
        <v>183</v>
      </c>
      <c r="H4" s="79" t="s">
        <v>4</v>
      </c>
      <c r="I4" s="79" t="s">
        <v>176</v>
      </c>
      <c r="J4" s="79" t="s">
        <v>50</v>
      </c>
      <c r="K4" s="81">
        <v>10</v>
      </c>
      <c r="L4" s="82">
        <v>9</v>
      </c>
      <c r="M4" s="79" t="s">
        <v>51</v>
      </c>
      <c r="N4" s="81">
        <v>10</v>
      </c>
      <c r="O4" s="82">
        <v>9</v>
      </c>
      <c r="P4" s="83" t="s">
        <v>9</v>
      </c>
      <c r="Q4" s="81">
        <v>10</v>
      </c>
      <c r="R4" s="82">
        <v>9</v>
      </c>
    </row>
    <row r="5" spans="1:18" ht="15.75" x14ac:dyDescent="0.25">
      <c r="A5" s="232">
        <v>14</v>
      </c>
      <c r="B5" s="224" t="s">
        <v>233</v>
      </c>
      <c r="C5" s="247" t="s">
        <v>245</v>
      </c>
      <c r="D5" s="247" t="s">
        <v>246</v>
      </c>
      <c r="E5" s="247" t="s">
        <v>306</v>
      </c>
      <c r="F5" s="247" t="s">
        <v>307</v>
      </c>
      <c r="G5" s="248" t="s">
        <v>313</v>
      </c>
      <c r="H5" s="247">
        <v>105083</v>
      </c>
      <c r="I5" s="235"/>
      <c r="J5" s="229">
        <v>296</v>
      </c>
      <c r="K5" s="241">
        <v>26</v>
      </c>
      <c r="L5" s="241">
        <v>4</v>
      </c>
      <c r="M5" s="240">
        <v>297</v>
      </c>
      <c r="N5" s="241">
        <v>27</v>
      </c>
      <c r="O5" s="241">
        <v>3</v>
      </c>
      <c r="P5" s="238">
        <v>593</v>
      </c>
      <c r="Q5" s="239">
        <v>53</v>
      </c>
      <c r="R5" s="239">
        <v>7</v>
      </c>
    </row>
    <row r="6" spans="1:18" ht="15" x14ac:dyDescent="0.25">
      <c r="A6" s="246">
        <v>26</v>
      </c>
      <c r="B6" s="222" t="s">
        <v>256</v>
      </c>
      <c r="C6" s="248" t="s">
        <v>273</v>
      </c>
      <c r="D6" s="248" t="s">
        <v>246</v>
      </c>
      <c r="E6" s="247" t="s">
        <v>306</v>
      </c>
      <c r="F6" s="247" t="s">
        <v>307</v>
      </c>
      <c r="G6" s="248" t="s">
        <v>311</v>
      </c>
      <c r="H6" s="248">
        <v>105030</v>
      </c>
      <c r="I6" s="235"/>
      <c r="J6" s="244">
        <v>296</v>
      </c>
      <c r="K6" s="243">
        <v>26</v>
      </c>
      <c r="L6" s="243">
        <v>4</v>
      </c>
      <c r="M6" s="244">
        <v>290</v>
      </c>
      <c r="N6" s="243">
        <v>20</v>
      </c>
      <c r="O6" s="243">
        <v>10</v>
      </c>
      <c r="P6" s="238">
        <v>586</v>
      </c>
      <c r="Q6" s="237">
        <v>46</v>
      </c>
      <c r="R6" s="237">
        <v>14</v>
      </c>
    </row>
    <row r="7" spans="1:18" ht="15" x14ac:dyDescent="0.25">
      <c r="A7" s="232">
        <v>40</v>
      </c>
      <c r="B7" s="222" t="s">
        <v>103</v>
      </c>
      <c r="C7" s="247" t="s">
        <v>294</v>
      </c>
      <c r="D7" s="247" t="s">
        <v>282</v>
      </c>
      <c r="E7" s="247" t="s">
        <v>306</v>
      </c>
      <c r="F7" s="247" t="s">
        <v>307</v>
      </c>
      <c r="G7" s="248" t="s">
        <v>314</v>
      </c>
      <c r="H7" s="247">
        <v>120007</v>
      </c>
      <c r="I7" s="235"/>
      <c r="J7" s="244">
        <v>294</v>
      </c>
      <c r="K7" s="243">
        <v>24</v>
      </c>
      <c r="L7" s="243">
        <v>6</v>
      </c>
      <c r="M7" s="244">
        <v>288</v>
      </c>
      <c r="N7" s="243">
        <v>18</v>
      </c>
      <c r="O7" s="243">
        <v>12</v>
      </c>
      <c r="P7" s="238">
        <v>582</v>
      </c>
      <c r="Q7" s="237">
        <v>42</v>
      </c>
      <c r="R7" s="237">
        <v>18</v>
      </c>
    </row>
    <row r="8" spans="1:18" ht="15.75" thickBot="1" x14ac:dyDescent="0.3">
      <c r="A8" s="246">
        <v>30</v>
      </c>
      <c r="B8" s="223" t="s">
        <v>265</v>
      </c>
      <c r="C8" s="247" t="s">
        <v>283</v>
      </c>
      <c r="D8" s="247" t="s">
        <v>284</v>
      </c>
      <c r="E8" s="247" t="s">
        <v>306</v>
      </c>
      <c r="F8" s="247" t="s">
        <v>307</v>
      </c>
      <c r="G8" s="248" t="s">
        <v>313</v>
      </c>
      <c r="H8" s="247">
        <v>113078</v>
      </c>
      <c r="I8" s="235"/>
      <c r="J8" s="244">
        <v>286</v>
      </c>
      <c r="K8" s="243">
        <v>16</v>
      </c>
      <c r="L8" s="243">
        <v>14</v>
      </c>
      <c r="M8" s="244">
        <v>295</v>
      </c>
      <c r="N8" s="243">
        <v>25</v>
      </c>
      <c r="O8" s="243">
        <v>5</v>
      </c>
      <c r="P8" s="238">
        <v>581</v>
      </c>
      <c r="Q8" s="237">
        <v>41</v>
      </c>
      <c r="R8" s="237">
        <v>19</v>
      </c>
    </row>
    <row r="9" spans="1:18" ht="15.75" x14ac:dyDescent="0.25">
      <c r="A9" s="232">
        <v>8</v>
      </c>
      <c r="B9" s="221" t="s">
        <v>224</v>
      </c>
      <c r="C9" s="247" t="s">
        <v>226</v>
      </c>
      <c r="D9" s="247" t="s">
        <v>227</v>
      </c>
      <c r="E9" s="247" t="s">
        <v>306</v>
      </c>
      <c r="F9" s="247" t="s">
        <v>307</v>
      </c>
      <c r="G9" s="248" t="s">
        <v>311</v>
      </c>
      <c r="H9" s="247">
        <v>916029</v>
      </c>
      <c r="I9" s="235"/>
      <c r="J9" s="242">
        <v>289</v>
      </c>
      <c r="K9" s="243">
        <v>19</v>
      </c>
      <c r="L9" s="243">
        <v>11</v>
      </c>
      <c r="M9" s="244">
        <v>290</v>
      </c>
      <c r="N9" s="243">
        <v>20</v>
      </c>
      <c r="O9" s="243">
        <v>10</v>
      </c>
      <c r="P9" s="238">
        <v>579</v>
      </c>
      <c r="Q9" s="237">
        <v>39</v>
      </c>
      <c r="R9" s="237">
        <v>21</v>
      </c>
    </row>
    <row r="10" spans="1:18" ht="15.75" x14ac:dyDescent="0.25">
      <c r="A10" s="246">
        <v>36</v>
      </c>
      <c r="B10" s="225" t="s">
        <v>279</v>
      </c>
      <c r="C10" s="247" t="s">
        <v>290</v>
      </c>
      <c r="D10" s="247" t="s">
        <v>291</v>
      </c>
      <c r="E10" s="247" t="s">
        <v>306</v>
      </c>
      <c r="F10" s="247" t="s">
        <v>307</v>
      </c>
      <c r="G10" s="248" t="s">
        <v>313</v>
      </c>
      <c r="H10" s="247">
        <v>9058</v>
      </c>
      <c r="I10" s="235"/>
      <c r="J10" s="244">
        <v>287</v>
      </c>
      <c r="K10" s="243">
        <v>17</v>
      </c>
      <c r="L10" s="243">
        <v>13</v>
      </c>
      <c r="M10" s="242">
        <v>291</v>
      </c>
      <c r="N10" s="243">
        <v>21</v>
      </c>
      <c r="O10" s="243">
        <v>9</v>
      </c>
      <c r="P10" s="238">
        <v>578</v>
      </c>
      <c r="Q10" s="237">
        <v>38</v>
      </c>
      <c r="R10" s="237">
        <v>22</v>
      </c>
    </row>
    <row r="11" spans="1:18" ht="15" x14ac:dyDescent="0.25">
      <c r="A11" s="245">
        <v>9</v>
      </c>
      <c r="B11" s="222" t="s">
        <v>225</v>
      </c>
      <c r="C11" s="247" t="s">
        <v>230</v>
      </c>
      <c r="D11" s="247" t="s">
        <v>215</v>
      </c>
      <c r="E11" s="247" t="s">
        <v>306</v>
      </c>
      <c r="F11" s="247" t="s">
        <v>307</v>
      </c>
      <c r="G11" s="248" t="s">
        <v>312</v>
      </c>
      <c r="H11" s="247">
        <v>513100</v>
      </c>
      <c r="I11" s="235"/>
      <c r="J11" s="244">
        <v>290</v>
      </c>
      <c r="K11" s="243">
        <v>20</v>
      </c>
      <c r="L11" s="243">
        <v>10</v>
      </c>
      <c r="M11" s="244">
        <v>287</v>
      </c>
      <c r="N11" s="243">
        <v>17</v>
      </c>
      <c r="O11" s="243">
        <v>13</v>
      </c>
      <c r="P11" s="238">
        <v>577</v>
      </c>
      <c r="Q11" s="237">
        <v>37</v>
      </c>
      <c r="R11" s="237">
        <v>23</v>
      </c>
    </row>
    <row r="12" spans="1:18" ht="15.75" thickBot="1" x14ac:dyDescent="0.3">
      <c r="A12" s="233">
        <v>21</v>
      </c>
      <c r="B12" s="223" t="s">
        <v>244</v>
      </c>
      <c r="C12" s="247" t="s">
        <v>261</v>
      </c>
      <c r="D12" s="247" t="s">
        <v>262</v>
      </c>
      <c r="E12" s="247" t="s">
        <v>306</v>
      </c>
      <c r="F12" s="247" t="s">
        <v>307</v>
      </c>
      <c r="G12" s="248" t="s">
        <v>314</v>
      </c>
      <c r="H12" s="247">
        <v>517041</v>
      </c>
      <c r="I12" s="235"/>
      <c r="J12" s="244">
        <v>286</v>
      </c>
      <c r="K12" s="243">
        <v>16</v>
      </c>
      <c r="L12" s="243">
        <v>14</v>
      </c>
      <c r="M12" s="244">
        <v>288</v>
      </c>
      <c r="N12" s="243">
        <v>18</v>
      </c>
      <c r="O12" s="243">
        <v>12</v>
      </c>
      <c r="P12" s="238">
        <v>574</v>
      </c>
      <c r="Q12" s="237">
        <v>34</v>
      </c>
      <c r="R12" s="237">
        <v>26</v>
      </c>
    </row>
    <row r="13" spans="1:18" ht="15" x14ac:dyDescent="0.25">
      <c r="A13" s="245">
        <v>23</v>
      </c>
      <c r="B13" s="221" t="s">
        <v>250</v>
      </c>
      <c r="C13" s="249" t="s">
        <v>319</v>
      </c>
      <c r="D13" s="247" t="s">
        <v>266</v>
      </c>
      <c r="E13" s="247" t="s">
        <v>306</v>
      </c>
      <c r="F13" s="247" t="s">
        <v>307</v>
      </c>
      <c r="G13" s="248" t="s">
        <v>310</v>
      </c>
      <c r="H13" s="247">
        <v>103111</v>
      </c>
      <c r="I13" s="235"/>
      <c r="J13" s="244">
        <v>286</v>
      </c>
      <c r="K13" s="243">
        <v>16</v>
      </c>
      <c r="L13" s="243">
        <v>14</v>
      </c>
      <c r="M13" s="244">
        <v>288</v>
      </c>
      <c r="N13" s="243">
        <v>18</v>
      </c>
      <c r="O13" s="243">
        <v>12</v>
      </c>
      <c r="P13" s="238">
        <v>574</v>
      </c>
      <c r="Q13" s="237">
        <v>34</v>
      </c>
      <c r="R13" s="237">
        <v>26</v>
      </c>
    </row>
    <row r="14" spans="1:18" ht="15" x14ac:dyDescent="0.25">
      <c r="A14" s="233">
        <v>13</v>
      </c>
      <c r="B14" s="225" t="s">
        <v>232</v>
      </c>
      <c r="C14" s="247" t="s">
        <v>242</v>
      </c>
      <c r="D14" s="247" t="s">
        <v>218</v>
      </c>
      <c r="E14" s="247" t="s">
        <v>306</v>
      </c>
      <c r="F14" s="247" t="s">
        <v>307</v>
      </c>
      <c r="G14" s="248" t="s">
        <v>313</v>
      </c>
      <c r="H14" s="247">
        <v>502066</v>
      </c>
      <c r="I14" s="235"/>
      <c r="J14" s="244">
        <v>284</v>
      </c>
      <c r="K14" s="243">
        <v>14</v>
      </c>
      <c r="L14" s="243">
        <v>16</v>
      </c>
      <c r="M14" s="244">
        <v>288</v>
      </c>
      <c r="N14" s="243">
        <v>18</v>
      </c>
      <c r="O14" s="243">
        <v>12</v>
      </c>
      <c r="P14" s="238">
        <v>572</v>
      </c>
      <c r="Q14" s="237">
        <v>32</v>
      </c>
      <c r="R14" s="237">
        <v>28</v>
      </c>
    </row>
    <row r="15" spans="1:18" ht="15" x14ac:dyDescent="0.25">
      <c r="A15" s="232">
        <v>20</v>
      </c>
      <c r="B15" s="222" t="s">
        <v>243</v>
      </c>
      <c r="C15" s="247" t="s">
        <v>259</v>
      </c>
      <c r="D15" s="247" t="s">
        <v>252</v>
      </c>
      <c r="E15" s="247" t="s">
        <v>306</v>
      </c>
      <c r="F15" s="247" t="s">
        <v>307</v>
      </c>
      <c r="G15" s="248" t="s">
        <v>310</v>
      </c>
      <c r="H15" s="247">
        <v>960015</v>
      </c>
      <c r="I15" s="235"/>
      <c r="J15" s="244">
        <v>281</v>
      </c>
      <c r="K15" s="243">
        <v>13</v>
      </c>
      <c r="L15" s="243">
        <v>17</v>
      </c>
      <c r="M15" s="244">
        <v>290</v>
      </c>
      <c r="N15" s="243">
        <v>20</v>
      </c>
      <c r="O15" s="243">
        <v>10</v>
      </c>
      <c r="P15" s="238">
        <v>571</v>
      </c>
      <c r="Q15" s="237">
        <v>33</v>
      </c>
      <c r="R15" s="237">
        <v>27</v>
      </c>
    </row>
    <row r="16" spans="1:18" ht="16.5" thickBot="1" x14ac:dyDescent="0.3">
      <c r="A16" s="233">
        <v>3</v>
      </c>
      <c r="B16" s="223" t="s">
        <v>213</v>
      </c>
      <c r="C16" s="247" t="s">
        <v>211</v>
      </c>
      <c r="D16" s="247" t="s">
        <v>212</v>
      </c>
      <c r="E16" s="247" t="s">
        <v>306</v>
      </c>
      <c r="F16" s="247" t="s">
        <v>307</v>
      </c>
      <c r="G16" s="248" t="s">
        <v>310</v>
      </c>
      <c r="H16" s="247">
        <v>521147</v>
      </c>
      <c r="I16" s="235"/>
      <c r="J16" s="242">
        <v>283</v>
      </c>
      <c r="K16" s="243">
        <v>13</v>
      </c>
      <c r="L16" s="243">
        <v>17</v>
      </c>
      <c r="M16" s="244">
        <v>288</v>
      </c>
      <c r="N16" s="243">
        <v>18</v>
      </c>
      <c r="O16" s="243">
        <v>12</v>
      </c>
      <c r="P16" s="238">
        <v>571</v>
      </c>
      <c r="Q16" s="237">
        <v>31</v>
      </c>
      <c r="R16" s="237">
        <v>29</v>
      </c>
    </row>
    <row r="17" spans="1:18" ht="15" x14ac:dyDescent="0.25">
      <c r="A17" s="232">
        <v>10</v>
      </c>
      <c r="B17" s="221" t="s">
        <v>228</v>
      </c>
      <c r="C17" s="248" t="s">
        <v>235</v>
      </c>
      <c r="D17" s="248" t="s">
        <v>215</v>
      </c>
      <c r="E17" s="247" t="s">
        <v>306</v>
      </c>
      <c r="F17" s="247" t="s">
        <v>307</v>
      </c>
      <c r="G17" s="248" t="s">
        <v>312</v>
      </c>
      <c r="H17" s="248">
        <v>513102</v>
      </c>
      <c r="I17" s="235"/>
      <c r="J17" s="244">
        <v>285</v>
      </c>
      <c r="K17" s="243">
        <v>15</v>
      </c>
      <c r="L17" s="243">
        <v>15</v>
      </c>
      <c r="M17" s="244">
        <v>286</v>
      </c>
      <c r="N17" s="243">
        <v>16</v>
      </c>
      <c r="O17" s="243">
        <v>14</v>
      </c>
      <c r="P17" s="238">
        <v>571</v>
      </c>
      <c r="Q17" s="237">
        <v>31</v>
      </c>
      <c r="R17" s="237">
        <v>29</v>
      </c>
    </row>
    <row r="18" spans="1:18" ht="15" x14ac:dyDescent="0.25">
      <c r="A18" s="246">
        <v>24</v>
      </c>
      <c r="B18" s="222" t="s">
        <v>253</v>
      </c>
      <c r="C18" s="247" t="s">
        <v>268</v>
      </c>
      <c r="D18" s="247" t="s">
        <v>252</v>
      </c>
      <c r="E18" s="247" t="s">
        <v>306</v>
      </c>
      <c r="F18" s="247" t="s">
        <v>307</v>
      </c>
      <c r="G18" s="248" t="s">
        <v>312</v>
      </c>
      <c r="H18" s="247">
        <v>960005</v>
      </c>
      <c r="I18" s="235"/>
      <c r="J18" s="244">
        <v>283</v>
      </c>
      <c r="K18" s="243">
        <v>13</v>
      </c>
      <c r="L18" s="243">
        <v>17</v>
      </c>
      <c r="M18" s="244">
        <v>288</v>
      </c>
      <c r="N18" s="243">
        <v>18</v>
      </c>
      <c r="O18" s="243">
        <v>12</v>
      </c>
      <c r="P18" s="238">
        <v>571</v>
      </c>
      <c r="Q18" s="237">
        <v>31</v>
      </c>
      <c r="R18" s="237">
        <v>29</v>
      </c>
    </row>
    <row r="19" spans="1:18" ht="15" x14ac:dyDescent="0.25">
      <c r="A19" s="245">
        <v>11</v>
      </c>
      <c r="B19" s="222" t="s">
        <v>229</v>
      </c>
      <c r="C19" s="247" t="s">
        <v>238</v>
      </c>
      <c r="D19" s="247" t="s">
        <v>227</v>
      </c>
      <c r="E19" s="247" t="s">
        <v>306</v>
      </c>
      <c r="F19" s="247" t="s">
        <v>307</v>
      </c>
      <c r="G19" s="248" t="s">
        <v>311</v>
      </c>
      <c r="H19" s="247">
        <v>916050</v>
      </c>
      <c r="I19" s="235"/>
      <c r="J19" s="244">
        <v>283</v>
      </c>
      <c r="K19" s="243">
        <v>14</v>
      </c>
      <c r="L19" s="243">
        <v>15</v>
      </c>
      <c r="M19" s="244">
        <v>286</v>
      </c>
      <c r="N19" s="243">
        <v>15</v>
      </c>
      <c r="O19" s="243">
        <v>14</v>
      </c>
      <c r="P19" s="238">
        <v>569</v>
      </c>
      <c r="Q19" s="237">
        <v>29</v>
      </c>
      <c r="R19" s="237">
        <v>29</v>
      </c>
    </row>
    <row r="20" spans="1:18" ht="15.75" thickBot="1" x14ac:dyDescent="0.3">
      <c r="A20" s="233">
        <v>33</v>
      </c>
      <c r="B20" s="226" t="s">
        <v>272</v>
      </c>
      <c r="C20" s="249" t="s">
        <v>320</v>
      </c>
      <c r="D20" s="249" t="s">
        <v>321</v>
      </c>
      <c r="E20" s="247" t="s">
        <v>306</v>
      </c>
      <c r="F20" s="247" t="s">
        <v>307</v>
      </c>
      <c r="G20" s="250" t="s">
        <v>309</v>
      </c>
      <c r="H20" s="247">
        <v>116005</v>
      </c>
      <c r="I20" s="235"/>
      <c r="J20" s="244">
        <v>288</v>
      </c>
      <c r="K20" s="243">
        <v>18</v>
      </c>
      <c r="L20" s="243">
        <v>12</v>
      </c>
      <c r="M20" s="244">
        <v>279</v>
      </c>
      <c r="N20" s="243">
        <v>9</v>
      </c>
      <c r="O20" s="243">
        <v>21</v>
      </c>
      <c r="P20" s="238">
        <v>567</v>
      </c>
      <c r="Q20" s="237">
        <v>27</v>
      </c>
      <c r="R20" s="237">
        <v>33</v>
      </c>
    </row>
    <row r="21" spans="1:18" ht="15.75" x14ac:dyDescent="0.25">
      <c r="A21" s="232">
        <v>4</v>
      </c>
      <c r="B21" s="221" t="s">
        <v>216</v>
      </c>
      <c r="C21" s="247" t="s">
        <v>214</v>
      </c>
      <c r="D21" s="247" t="s">
        <v>215</v>
      </c>
      <c r="E21" s="247" t="s">
        <v>306</v>
      </c>
      <c r="F21" s="247" t="s">
        <v>307</v>
      </c>
      <c r="G21" s="248" t="s">
        <v>311</v>
      </c>
      <c r="H21" s="247">
        <v>513108</v>
      </c>
      <c r="I21" s="235"/>
      <c r="J21" s="242">
        <v>281</v>
      </c>
      <c r="K21" s="243">
        <v>16</v>
      </c>
      <c r="L21" s="243">
        <v>10</v>
      </c>
      <c r="M21" s="244">
        <v>285</v>
      </c>
      <c r="N21" s="243">
        <v>15</v>
      </c>
      <c r="O21" s="243">
        <v>15</v>
      </c>
      <c r="P21" s="238">
        <v>566</v>
      </c>
      <c r="Q21" s="237">
        <v>31</v>
      </c>
      <c r="R21" s="237">
        <v>25</v>
      </c>
    </row>
    <row r="22" spans="1:18" ht="15" x14ac:dyDescent="0.25">
      <c r="A22" s="233">
        <v>15</v>
      </c>
      <c r="B22" s="225" t="s">
        <v>234</v>
      </c>
      <c r="C22" s="247" t="s">
        <v>248</v>
      </c>
      <c r="D22" s="247" t="s">
        <v>249</v>
      </c>
      <c r="E22" s="247" t="s">
        <v>306</v>
      </c>
      <c r="F22" s="247" t="s">
        <v>307</v>
      </c>
      <c r="G22" s="248" t="s">
        <v>314</v>
      </c>
      <c r="H22" s="247">
        <v>804042</v>
      </c>
      <c r="I22" s="235"/>
      <c r="J22" s="244">
        <v>282</v>
      </c>
      <c r="K22" s="243">
        <v>12</v>
      </c>
      <c r="L22" s="243">
        <v>18</v>
      </c>
      <c r="M22" s="244">
        <v>284</v>
      </c>
      <c r="N22" s="243">
        <v>14</v>
      </c>
      <c r="O22" s="243">
        <v>16</v>
      </c>
      <c r="P22" s="238">
        <v>566</v>
      </c>
      <c r="Q22" s="237">
        <v>26</v>
      </c>
      <c r="R22" s="237">
        <v>34</v>
      </c>
    </row>
    <row r="23" spans="1:18" ht="15" x14ac:dyDescent="0.25">
      <c r="A23" s="245">
        <v>17</v>
      </c>
      <c r="B23" s="222" t="s">
        <v>237</v>
      </c>
      <c r="C23" s="249" t="s">
        <v>317</v>
      </c>
      <c r="D23" s="249" t="s">
        <v>318</v>
      </c>
      <c r="E23" s="249" t="s">
        <v>306</v>
      </c>
      <c r="F23" s="249" t="s">
        <v>307</v>
      </c>
      <c r="G23" s="250" t="s">
        <v>312</v>
      </c>
      <c r="H23" s="247">
        <v>515040</v>
      </c>
      <c r="I23" s="235"/>
      <c r="J23" s="244">
        <v>282</v>
      </c>
      <c r="K23" s="243">
        <v>12</v>
      </c>
      <c r="L23" s="243">
        <v>18</v>
      </c>
      <c r="M23" s="244">
        <v>282</v>
      </c>
      <c r="N23" s="243">
        <v>13</v>
      </c>
      <c r="O23" s="243">
        <v>16</v>
      </c>
      <c r="P23" s="238">
        <v>564</v>
      </c>
      <c r="Q23" s="237">
        <v>25</v>
      </c>
      <c r="R23" s="237">
        <v>34</v>
      </c>
    </row>
    <row r="24" spans="1:18" ht="15.75" thickBot="1" x14ac:dyDescent="0.3">
      <c r="A24" s="246">
        <v>18</v>
      </c>
      <c r="B24" s="223" t="s">
        <v>239</v>
      </c>
      <c r="C24" s="247" t="s">
        <v>255</v>
      </c>
      <c r="D24" s="247" t="s">
        <v>246</v>
      </c>
      <c r="E24" s="247" t="s">
        <v>306</v>
      </c>
      <c r="F24" s="247" t="s">
        <v>307</v>
      </c>
      <c r="G24" s="248" t="s">
        <v>310</v>
      </c>
      <c r="H24" s="247">
        <v>105084</v>
      </c>
      <c r="I24" s="235"/>
      <c r="J24" s="244">
        <v>283</v>
      </c>
      <c r="K24" s="243">
        <v>13</v>
      </c>
      <c r="L24" s="243">
        <v>17</v>
      </c>
      <c r="M24" s="244">
        <v>281</v>
      </c>
      <c r="N24" s="243">
        <v>11</v>
      </c>
      <c r="O24" s="243">
        <v>19</v>
      </c>
      <c r="P24" s="238">
        <v>564</v>
      </c>
      <c r="Q24" s="237">
        <v>24</v>
      </c>
      <c r="R24" s="237">
        <v>36</v>
      </c>
    </row>
    <row r="25" spans="1:18" ht="15" x14ac:dyDescent="0.25">
      <c r="A25" s="232">
        <v>32</v>
      </c>
      <c r="B25" s="221" t="s">
        <v>269</v>
      </c>
      <c r="C25" s="247" t="s">
        <v>287</v>
      </c>
      <c r="D25" s="247" t="s">
        <v>281</v>
      </c>
      <c r="E25" s="247" t="s">
        <v>306</v>
      </c>
      <c r="F25" s="247" t="s">
        <v>307</v>
      </c>
      <c r="G25" s="248" t="s">
        <v>314</v>
      </c>
      <c r="H25" s="247">
        <v>131097</v>
      </c>
      <c r="I25" s="235"/>
      <c r="J25" s="244">
        <v>282</v>
      </c>
      <c r="K25" s="243">
        <v>12</v>
      </c>
      <c r="L25" s="243">
        <v>18</v>
      </c>
      <c r="M25" s="244">
        <v>282</v>
      </c>
      <c r="N25" s="243">
        <v>12</v>
      </c>
      <c r="O25" s="243">
        <v>17</v>
      </c>
      <c r="P25" s="238">
        <v>564</v>
      </c>
      <c r="Q25" s="237">
        <v>24</v>
      </c>
      <c r="R25" s="237">
        <v>35</v>
      </c>
    </row>
    <row r="26" spans="1:18" ht="15" x14ac:dyDescent="0.25">
      <c r="A26" s="233">
        <v>5</v>
      </c>
      <c r="B26" s="222" t="s">
        <v>219</v>
      </c>
      <c r="C26" s="247" t="s">
        <v>217</v>
      </c>
      <c r="D26" s="247" t="s">
        <v>218</v>
      </c>
      <c r="E26" s="247" t="s">
        <v>306</v>
      </c>
      <c r="F26" s="247" t="s">
        <v>307</v>
      </c>
      <c r="G26" s="248" t="s">
        <v>312</v>
      </c>
      <c r="H26" s="247">
        <v>502115</v>
      </c>
      <c r="I26" s="235"/>
      <c r="J26" s="244">
        <v>280</v>
      </c>
      <c r="K26" s="243">
        <v>11</v>
      </c>
      <c r="L26" s="243">
        <v>18</v>
      </c>
      <c r="M26" s="244">
        <v>282</v>
      </c>
      <c r="N26" s="243">
        <v>12</v>
      </c>
      <c r="O26" s="243">
        <v>18</v>
      </c>
      <c r="P26" s="238">
        <v>562</v>
      </c>
      <c r="Q26" s="237">
        <v>23</v>
      </c>
      <c r="R26" s="237">
        <v>36</v>
      </c>
    </row>
    <row r="27" spans="1:18" ht="15" x14ac:dyDescent="0.25">
      <c r="A27" s="245">
        <v>46</v>
      </c>
      <c r="B27" s="225" t="s">
        <v>109</v>
      </c>
      <c r="C27" s="247" t="s">
        <v>304</v>
      </c>
      <c r="D27" s="247" t="s">
        <v>305</v>
      </c>
      <c r="E27" s="247" t="s">
        <v>306</v>
      </c>
      <c r="F27" s="247" t="s">
        <v>307</v>
      </c>
      <c r="G27" s="248" t="s">
        <v>314</v>
      </c>
      <c r="H27" s="247">
        <v>504147</v>
      </c>
      <c r="I27" s="235"/>
      <c r="J27" s="244">
        <v>283</v>
      </c>
      <c r="K27" s="243">
        <v>13</v>
      </c>
      <c r="L27" s="243">
        <v>17</v>
      </c>
      <c r="M27" s="244">
        <v>279</v>
      </c>
      <c r="N27" s="243">
        <v>10</v>
      </c>
      <c r="O27" s="243">
        <v>19</v>
      </c>
      <c r="P27" s="238">
        <v>562</v>
      </c>
      <c r="Q27" s="237">
        <v>23</v>
      </c>
      <c r="R27" s="237">
        <v>36</v>
      </c>
    </row>
    <row r="28" spans="1:18" ht="15.75" thickBot="1" x14ac:dyDescent="0.3">
      <c r="A28" s="233">
        <v>27</v>
      </c>
      <c r="B28" s="223" t="s">
        <v>258</v>
      </c>
      <c r="C28" s="248" t="s">
        <v>275</v>
      </c>
      <c r="D28" s="248" t="s">
        <v>276</v>
      </c>
      <c r="E28" s="247" t="s">
        <v>306</v>
      </c>
      <c r="F28" s="247" t="s">
        <v>307</v>
      </c>
      <c r="G28" s="248" t="s">
        <v>314</v>
      </c>
      <c r="H28" s="248">
        <v>115242</v>
      </c>
      <c r="I28" s="235"/>
      <c r="J28" s="244">
        <v>279</v>
      </c>
      <c r="K28" s="243">
        <v>11</v>
      </c>
      <c r="L28" s="243">
        <v>18</v>
      </c>
      <c r="M28" s="244">
        <v>282</v>
      </c>
      <c r="N28" s="243">
        <v>12</v>
      </c>
      <c r="O28" s="243">
        <v>18</v>
      </c>
      <c r="P28" s="238">
        <v>561</v>
      </c>
      <c r="Q28" s="237">
        <v>23</v>
      </c>
      <c r="R28" s="237">
        <v>36</v>
      </c>
    </row>
    <row r="29" spans="1:18" ht="15" x14ac:dyDescent="0.25">
      <c r="A29" s="245">
        <v>25</v>
      </c>
      <c r="B29" s="221" t="s">
        <v>254</v>
      </c>
      <c r="C29" s="247" t="s">
        <v>270</v>
      </c>
      <c r="D29" s="247" t="s">
        <v>271</v>
      </c>
      <c r="E29" s="247" t="s">
        <v>306</v>
      </c>
      <c r="F29" s="247" t="s">
        <v>307</v>
      </c>
      <c r="G29" s="248" t="s">
        <v>312</v>
      </c>
      <c r="H29" s="247">
        <v>11003</v>
      </c>
      <c r="I29" s="235"/>
      <c r="J29" s="244">
        <v>281</v>
      </c>
      <c r="K29" s="243">
        <v>14</v>
      </c>
      <c r="L29" s="243">
        <v>13</v>
      </c>
      <c r="M29" s="244">
        <v>278</v>
      </c>
      <c r="N29" s="243">
        <v>8</v>
      </c>
      <c r="O29" s="243">
        <v>22</v>
      </c>
      <c r="P29" s="238">
        <v>559</v>
      </c>
      <c r="Q29" s="237">
        <v>22</v>
      </c>
      <c r="R29" s="237">
        <v>35</v>
      </c>
    </row>
    <row r="30" spans="1:18" ht="15" x14ac:dyDescent="0.25">
      <c r="A30" s="233">
        <v>19</v>
      </c>
      <c r="B30" s="195" t="s">
        <v>241</v>
      </c>
      <c r="C30" s="247" t="s">
        <v>257</v>
      </c>
      <c r="D30" s="247" t="s">
        <v>249</v>
      </c>
      <c r="E30" s="247" t="s">
        <v>306</v>
      </c>
      <c r="F30" s="247" t="s">
        <v>307</v>
      </c>
      <c r="G30" s="248" t="s">
        <v>311</v>
      </c>
      <c r="H30" s="247">
        <v>804037</v>
      </c>
      <c r="I30" s="235"/>
      <c r="J30" s="244">
        <v>279</v>
      </c>
      <c r="K30" s="243">
        <v>10</v>
      </c>
      <c r="L30" s="243">
        <v>19</v>
      </c>
      <c r="M30" s="244">
        <v>280</v>
      </c>
      <c r="N30" s="243">
        <v>10</v>
      </c>
      <c r="O30" s="243">
        <v>20</v>
      </c>
      <c r="P30" s="238">
        <v>559</v>
      </c>
      <c r="Q30" s="237">
        <v>20</v>
      </c>
      <c r="R30" s="237">
        <v>39</v>
      </c>
    </row>
    <row r="31" spans="1:18" ht="15" x14ac:dyDescent="0.25">
      <c r="A31" s="245">
        <v>29</v>
      </c>
      <c r="B31" s="222" t="s">
        <v>263</v>
      </c>
      <c r="C31" s="247" t="s">
        <v>280</v>
      </c>
      <c r="D31" s="247" t="s">
        <v>281</v>
      </c>
      <c r="E31" s="247" t="s">
        <v>306</v>
      </c>
      <c r="F31" s="247" t="s">
        <v>307</v>
      </c>
      <c r="G31" s="248" t="s">
        <v>314</v>
      </c>
      <c r="H31" s="247">
        <v>131092</v>
      </c>
      <c r="I31" s="235"/>
      <c r="J31" s="244">
        <v>280</v>
      </c>
      <c r="K31" s="243">
        <v>11</v>
      </c>
      <c r="L31" s="243">
        <v>18</v>
      </c>
      <c r="M31" s="244">
        <v>279</v>
      </c>
      <c r="N31" s="243">
        <v>9</v>
      </c>
      <c r="O31" s="243">
        <v>21</v>
      </c>
      <c r="P31" s="238">
        <v>559</v>
      </c>
      <c r="Q31" s="237">
        <v>20</v>
      </c>
      <c r="R31" s="237">
        <v>39</v>
      </c>
    </row>
    <row r="32" spans="1:18" ht="15.75" thickBot="1" x14ac:dyDescent="0.3">
      <c r="A32" s="233">
        <v>39</v>
      </c>
      <c r="B32" s="223" t="s">
        <v>102</v>
      </c>
      <c r="C32" s="250" t="s">
        <v>322</v>
      </c>
      <c r="D32" s="250" t="s">
        <v>323</v>
      </c>
      <c r="E32" s="249" t="s">
        <v>306</v>
      </c>
      <c r="F32" s="249" t="s">
        <v>307</v>
      </c>
      <c r="G32" s="250" t="s">
        <v>315</v>
      </c>
      <c r="H32" s="248">
        <v>204015</v>
      </c>
      <c r="I32" s="235"/>
      <c r="J32" s="244">
        <v>278</v>
      </c>
      <c r="K32" s="243">
        <v>8</v>
      </c>
      <c r="L32" s="243">
        <v>22</v>
      </c>
      <c r="M32" s="244">
        <v>278</v>
      </c>
      <c r="N32" s="243">
        <v>8</v>
      </c>
      <c r="O32" s="243">
        <v>22</v>
      </c>
      <c r="P32" s="238">
        <v>556</v>
      </c>
      <c r="Q32" s="237">
        <v>16</v>
      </c>
      <c r="R32" s="237">
        <v>44</v>
      </c>
    </row>
    <row r="33" spans="1:18" ht="15" x14ac:dyDescent="0.25">
      <c r="A33" s="232">
        <v>45</v>
      </c>
      <c r="B33" s="224" t="s">
        <v>108</v>
      </c>
      <c r="C33" s="247" t="s">
        <v>303</v>
      </c>
      <c r="D33" s="247" t="s">
        <v>301</v>
      </c>
      <c r="E33" s="247" t="s">
        <v>306</v>
      </c>
      <c r="F33" s="247" t="s">
        <v>307</v>
      </c>
      <c r="G33" s="248" t="s">
        <v>308</v>
      </c>
      <c r="H33" s="247">
        <v>512066</v>
      </c>
      <c r="I33" s="235"/>
      <c r="J33" s="244">
        <v>276</v>
      </c>
      <c r="K33" s="243">
        <v>8</v>
      </c>
      <c r="L33" s="243">
        <v>20</v>
      </c>
      <c r="M33" s="244">
        <v>278</v>
      </c>
      <c r="N33" s="243">
        <v>8</v>
      </c>
      <c r="O33" s="243">
        <v>22</v>
      </c>
      <c r="P33" s="238">
        <v>554</v>
      </c>
      <c r="Q33" s="237">
        <v>16</v>
      </c>
      <c r="R33" s="237">
        <v>42</v>
      </c>
    </row>
    <row r="34" spans="1:18" ht="15" x14ac:dyDescent="0.25">
      <c r="A34" s="233">
        <v>1</v>
      </c>
      <c r="B34" s="195" t="s">
        <v>207</v>
      </c>
      <c r="C34" s="247" t="s">
        <v>299</v>
      </c>
      <c r="D34" s="247" t="s">
        <v>300</v>
      </c>
      <c r="E34" s="247" t="s">
        <v>306</v>
      </c>
      <c r="F34" s="247" t="s">
        <v>307</v>
      </c>
      <c r="G34" s="248" t="s">
        <v>315</v>
      </c>
      <c r="H34" s="247">
        <v>203055</v>
      </c>
      <c r="I34" s="235"/>
      <c r="J34" s="244">
        <v>274</v>
      </c>
      <c r="K34" s="243">
        <v>6</v>
      </c>
      <c r="L34" s="243">
        <v>22</v>
      </c>
      <c r="M34" s="244">
        <v>277</v>
      </c>
      <c r="N34" s="243">
        <v>8</v>
      </c>
      <c r="O34" s="243">
        <v>21</v>
      </c>
      <c r="P34" s="238">
        <v>551</v>
      </c>
      <c r="Q34" s="237">
        <v>14</v>
      </c>
      <c r="R34" s="237">
        <v>43</v>
      </c>
    </row>
    <row r="35" spans="1:18" ht="15.75" x14ac:dyDescent="0.25">
      <c r="A35" s="232">
        <v>12</v>
      </c>
      <c r="B35" s="222" t="s">
        <v>231</v>
      </c>
      <c r="C35" s="247" t="s">
        <v>240</v>
      </c>
      <c r="D35" s="247" t="s">
        <v>212</v>
      </c>
      <c r="E35" s="247" t="s">
        <v>306</v>
      </c>
      <c r="F35" s="247" t="s">
        <v>307</v>
      </c>
      <c r="G35" s="248" t="s">
        <v>311</v>
      </c>
      <c r="H35" s="247">
        <v>521129</v>
      </c>
      <c r="I35" s="235"/>
      <c r="J35" s="242">
        <v>273</v>
      </c>
      <c r="K35" s="243">
        <v>8</v>
      </c>
      <c r="L35" s="243">
        <v>17</v>
      </c>
      <c r="M35" s="244">
        <v>277</v>
      </c>
      <c r="N35" s="243">
        <v>9</v>
      </c>
      <c r="O35" s="243">
        <v>20</v>
      </c>
      <c r="P35" s="238">
        <v>550</v>
      </c>
      <c r="Q35" s="237">
        <v>17</v>
      </c>
      <c r="R35" s="237">
        <v>37</v>
      </c>
    </row>
    <row r="36" spans="1:18" ht="15.75" thickBot="1" x14ac:dyDescent="0.3">
      <c r="A36" s="233">
        <v>7</v>
      </c>
      <c r="B36" s="223" t="s">
        <v>222</v>
      </c>
      <c r="C36" s="247" t="s">
        <v>223</v>
      </c>
      <c r="D36" s="247" t="s">
        <v>215</v>
      </c>
      <c r="E36" s="247" t="s">
        <v>306</v>
      </c>
      <c r="F36" s="247" t="s">
        <v>307</v>
      </c>
      <c r="G36" s="248" t="s">
        <v>311</v>
      </c>
      <c r="H36" s="247">
        <v>513082</v>
      </c>
      <c r="I36" s="235"/>
      <c r="J36" s="244">
        <v>279</v>
      </c>
      <c r="K36" s="243">
        <v>11</v>
      </c>
      <c r="L36" s="243">
        <v>17</v>
      </c>
      <c r="M36" s="244">
        <v>270</v>
      </c>
      <c r="N36" s="243">
        <v>5</v>
      </c>
      <c r="O36" s="243">
        <v>22</v>
      </c>
      <c r="P36" s="238">
        <v>549</v>
      </c>
      <c r="Q36" s="237">
        <v>16</v>
      </c>
      <c r="R36" s="237">
        <v>39</v>
      </c>
    </row>
    <row r="37" spans="1:18" ht="15.75" x14ac:dyDescent="0.25">
      <c r="A37" s="232">
        <v>38</v>
      </c>
      <c r="B37" s="221" t="s">
        <v>101</v>
      </c>
      <c r="C37" s="248" t="s">
        <v>293</v>
      </c>
      <c r="D37" s="248" t="s">
        <v>284</v>
      </c>
      <c r="E37" s="247" t="s">
        <v>306</v>
      </c>
      <c r="F37" s="247" t="s">
        <v>307</v>
      </c>
      <c r="G37" s="248" t="s">
        <v>312</v>
      </c>
      <c r="H37" s="248">
        <v>133069</v>
      </c>
      <c r="I37" s="235"/>
      <c r="J37" s="244">
        <v>272</v>
      </c>
      <c r="K37" s="243">
        <v>6</v>
      </c>
      <c r="L37" s="243">
        <v>20</v>
      </c>
      <c r="M37" s="242">
        <v>276</v>
      </c>
      <c r="N37" s="243">
        <v>8</v>
      </c>
      <c r="O37" s="243">
        <v>20</v>
      </c>
      <c r="P37" s="238">
        <v>548</v>
      </c>
      <c r="Q37" s="237">
        <v>14</v>
      </c>
      <c r="R37" s="237">
        <v>40</v>
      </c>
    </row>
    <row r="38" spans="1:18" ht="15" x14ac:dyDescent="0.25">
      <c r="A38" s="233">
        <v>44</v>
      </c>
      <c r="B38" s="222" t="s">
        <v>107</v>
      </c>
      <c r="C38" s="247" t="s">
        <v>302</v>
      </c>
      <c r="D38" s="247" t="s">
        <v>296</v>
      </c>
      <c r="E38" s="247" t="s">
        <v>306</v>
      </c>
      <c r="F38" s="247" t="s">
        <v>307</v>
      </c>
      <c r="G38" s="248" t="s">
        <v>312</v>
      </c>
      <c r="H38" s="247">
        <v>129148</v>
      </c>
      <c r="I38" s="235"/>
      <c r="J38" s="244">
        <v>273</v>
      </c>
      <c r="K38" s="243">
        <v>7</v>
      </c>
      <c r="L38" s="243">
        <v>19</v>
      </c>
      <c r="M38" s="244">
        <v>274</v>
      </c>
      <c r="N38" s="243">
        <v>5</v>
      </c>
      <c r="O38" s="243">
        <v>24</v>
      </c>
      <c r="P38" s="238">
        <v>547</v>
      </c>
      <c r="Q38" s="237">
        <v>12</v>
      </c>
      <c r="R38" s="237">
        <v>43</v>
      </c>
    </row>
    <row r="39" spans="1:18" ht="15" x14ac:dyDescent="0.25">
      <c r="A39" s="232">
        <v>16</v>
      </c>
      <c r="B39" s="225" t="s">
        <v>236</v>
      </c>
      <c r="C39" s="247" t="s">
        <v>251</v>
      </c>
      <c r="D39" s="247" t="s">
        <v>252</v>
      </c>
      <c r="E39" s="247" t="s">
        <v>306</v>
      </c>
      <c r="F39" s="247" t="s">
        <v>307</v>
      </c>
      <c r="G39" s="248" t="s">
        <v>308</v>
      </c>
      <c r="H39" s="247">
        <v>960027</v>
      </c>
      <c r="I39" s="235"/>
      <c r="J39" s="244">
        <v>274</v>
      </c>
      <c r="K39" s="243">
        <v>9</v>
      </c>
      <c r="L39" s="243">
        <v>17</v>
      </c>
      <c r="M39" s="244">
        <v>271</v>
      </c>
      <c r="N39" s="243">
        <v>6</v>
      </c>
      <c r="O39" s="243">
        <v>20</v>
      </c>
      <c r="P39" s="238">
        <v>545</v>
      </c>
      <c r="Q39" s="237">
        <v>15</v>
      </c>
      <c r="R39" s="237">
        <v>37</v>
      </c>
    </row>
    <row r="40" spans="1:18" ht="15.75" thickBot="1" x14ac:dyDescent="0.3">
      <c r="A40" s="246">
        <v>42</v>
      </c>
      <c r="B40" s="223" t="s">
        <v>105</v>
      </c>
      <c r="C40" s="247" t="s">
        <v>297</v>
      </c>
      <c r="D40" s="247" t="s">
        <v>298</v>
      </c>
      <c r="E40" s="247" t="s">
        <v>306</v>
      </c>
      <c r="F40" s="247" t="s">
        <v>307</v>
      </c>
      <c r="G40" s="248" t="s">
        <v>313</v>
      </c>
      <c r="H40" s="247">
        <v>134046</v>
      </c>
      <c r="I40" s="235"/>
      <c r="J40" s="244">
        <v>268</v>
      </c>
      <c r="K40" s="243">
        <v>4</v>
      </c>
      <c r="L40" s="243">
        <v>21</v>
      </c>
      <c r="M40" s="244">
        <v>276</v>
      </c>
      <c r="N40" s="243">
        <v>8</v>
      </c>
      <c r="O40" s="243">
        <v>21</v>
      </c>
      <c r="P40" s="238">
        <v>544</v>
      </c>
      <c r="Q40" s="237">
        <v>12</v>
      </c>
      <c r="R40" s="237">
        <v>42</v>
      </c>
    </row>
    <row r="41" spans="1:18" ht="15" x14ac:dyDescent="0.25">
      <c r="A41" s="232">
        <v>22</v>
      </c>
      <c r="B41" s="221" t="s">
        <v>247</v>
      </c>
      <c r="C41" s="247" t="s">
        <v>264</v>
      </c>
      <c r="D41" s="247" t="s">
        <v>246</v>
      </c>
      <c r="E41" s="247" t="s">
        <v>306</v>
      </c>
      <c r="F41" s="247" t="s">
        <v>307</v>
      </c>
      <c r="G41" s="248" t="s">
        <v>314</v>
      </c>
      <c r="H41" s="247">
        <v>105085</v>
      </c>
      <c r="I41" s="235"/>
      <c r="J41" s="244">
        <v>271</v>
      </c>
      <c r="K41" s="243">
        <v>6</v>
      </c>
      <c r="L41" s="243">
        <v>20</v>
      </c>
      <c r="M41" s="244">
        <v>273</v>
      </c>
      <c r="N41" s="243">
        <v>6</v>
      </c>
      <c r="O41" s="243">
        <v>21</v>
      </c>
      <c r="P41" s="238">
        <v>544</v>
      </c>
      <c r="Q41" s="237">
        <v>12</v>
      </c>
      <c r="R41" s="237">
        <v>41</v>
      </c>
    </row>
    <row r="42" spans="1:18" ht="15.75" x14ac:dyDescent="0.25">
      <c r="A42" s="246">
        <v>6</v>
      </c>
      <c r="B42" s="222" t="s">
        <v>221</v>
      </c>
      <c r="C42" s="247" t="s">
        <v>220</v>
      </c>
      <c r="D42" s="247" t="s">
        <v>209</v>
      </c>
      <c r="E42" s="247" t="s">
        <v>306</v>
      </c>
      <c r="F42" s="247" t="s">
        <v>307</v>
      </c>
      <c r="G42" s="248" t="s">
        <v>315</v>
      </c>
      <c r="H42" s="247">
        <v>122126</v>
      </c>
      <c r="I42" s="235"/>
      <c r="J42" s="242">
        <v>270</v>
      </c>
      <c r="K42" s="243">
        <v>7</v>
      </c>
      <c r="L42" s="243">
        <v>16</v>
      </c>
      <c r="M42" s="244">
        <v>272</v>
      </c>
      <c r="N42" s="243">
        <v>7</v>
      </c>
      <c r="O42" s="243">
        <v>19</v>
      </c>
      <c r="P42" s="238">
        <v>542</v>
      </c>
      <c r="Q42" s="237">
        <v>14</v>
      </c>
      <c r="R42" s="237">
        <v>35</v>
      </c>
    </row>
    <row r="43" spans="1:18" ht="15" x14ac:dyDescent="0.25">
      <c r="A43" s="232">
        <v>28</v>
      </c>
      <c r="B43" s="222" t="s">
        <v>260</v>
      </c>
      <c r="C43" s="248" t="s">
        <v>278</v>
      </c>
      <c r="D43" s="248" t="s">
        <v>252</v>
      </c>
      <c r="E43" s="247" t="s">
        <v>306</v>
      </c>
      <c r="F43" s="247" t="s">
        <v>307</v>
      </c>
      <c r="G43" s="248" t="s">
        <v>311</v>
      </c>
      <c r="H43" s="248">
        <v>960014</v>
      </c>
      <c r="I43" s="235"/>
      <c r="J43" s="244">
        <v>271</v>
      </c>
      <c r="K43" s="243">
        <v>6</v>
      </c>
      <c r="L43" s="243">
        <v>20</v>
      </c>
      <c r="M43" s="244">
        <v>268</v>
      </c>
      <c r="N43" s="243">
        <v>6</v>
      </c>
      <c r="O43" s="243">
        <v>19</v>
      </c>
      <c r="P43" s="238">
        <v>539</v>
      </c>
      <c r="Q43" s="237">
        <v>12</v>
      </c>
      <c r="R43" s="237">
        <v>39</v>
      </c>
    </row>
    <row r="44" spans="1:18" ht="15.75" thickBot="1" x14ac:dyDescent="0.3">
      <c r="A44" s="246">
        <v>34</v>
      </c>
      <c r="B44" s="226" t="s">
        <v>274</v>
      </c>
      <c r="C44" s="247" t="s">
        <v>288</v>
      </c>
      <c r="D44" s="247" t="s">
        <v>284</v>
      </c>
      <c r="E44" s="247" t="s">
        <v>306</v>
      </c>
      <c r="F44" s="247" t="s">
        <v>307</v>
      </c>
      <c r="G44" s="248" t="s">
        <v>309</v>
      </c>
      <c r="H44" s="247">
        <v>133076</v>
      </c>
      <c r="I44" s="235"/>
      <c r="J44" s="244">
        <v>271</v>
      </c>
      <c r="K44" s="243">
        <v>8</v>
      </c>
      <c r="L44" s="243">
        <v>15</v>
      </c>
      <c r="M44" s="244">
        <v>268</v>
      </c>
      <c r="N44" s="243">
        <v>4</v>
      </c>
      <c r="O44" s="243">
        <v>20</v>
      </c>
      <c r="P44" s="238">
        <v>539</v>
      </c>
      <c r="Q44" s="237">
        <v>12</v>
      </c>
      <c r="R44" s="237">
        <v>35</v>
      </c>
    </row>
    <row r="45" spans="1:18" ht="15" x14ac:dyDescent="0.25">
      <c r="A45" s="245">
        <v>37</v>
      </c>
      <c r="B45" s="222" t="s">
        <v>100</v>
      </c>
      <c r="C45" s="248" t="s">
        <v>292</v>
      </c>
      <c r="D45" s="248" t="s">
        <v>282</v>
      </c>
      <c r="E45" s="247" t="s">
        <v>306</v>
      </c>
      <c r="F45" s="247" t="s">
        <v>307</v>
      </c>
      <c r="G45" s="248" t="s">
        <v>315</v>
      </c>
      <c r="H45" s="248">
        <v>120009</v>
      </c>
      <c r="I45" s="235"/>
      <c r="J45" s="244">
        <v>265</v>
      </c>
      <c r="K45" s="243">
        <v>5</v>
      </c>
      <c r="L45" s="243">
        <v>17</v>
      </c>
      <c r="M45" s="244">
        <v>273</v>
      </c>
      <c r="N45" s="243">
        <v>10</v>
      </c>
      <c r="O45" s="243">
        <v>13</v>
      </c>
      <c r="P45" s="238">
        <v>538</v>
      </c>
      <c r="Q45" s="237">
        <v>15</v>
      </c>
      <c r="R45" s="237">
        <v>30</v>
      </c>
    </row>
    <row r="46" spans="1:18" ht="15" x14ac:dyDescent="0.25">
      <c r="A46" s="246">
        <v>2</v>
      </c>
      <c r="B46" s="222" t="s">
        <v>210</v>
      </c>
      <c r="C46" s="247" t="s">
        <v>208</v>
      </c>
      <c r="D46" s="247" t="s">
        <v>209</v>
      </c>
      <c r="E46" s="247" t="s">
        <v>306</v>
      </c>
      <c r="F46" s="247" t="s">
        <v>307</v>
      </c>
      <c r="G46" s="248" t="s">
        <v>315</v>
      </c>
      <c r="H46" s="247">
        <v>122200</v>
      </c>
      <c r="I46" s="235"/>
      <c r="J46" s="244">
        <v>263</v>
      </c>
      <c r="K46" s="243">
        <v>6</v>
      </c>
      <c r="L46" s="243">
        <v>19</v>
      </c>
      <c r="M46" s="244">
        <v>266</v>
      </c>
      <c r="N46" s="243">
        <v>4</v>
      </c>
      <c r="O46" s="243">
        <v>20</v>
      </c>
      <c r="P46" s="238">
        <v>529</v>
      </c>
      <c r="Q46" s="237">
        <v>10</v>
      </c>
      <c r="R46" s="237">
        <v>39</v>
      </c>
    </row>
    <row r="47" spans="1:18" ht="15" x14ac:dyDescent="0.25">
      <c r="A47" s="245">
        <v>31</v>
      </c>
      <c r="B47" s="195" t="s">
        <v>267</v>
      </c>
      <c r="C47" s="247" t="s">
        <v>285</v>
      </c>
      <c r="D47" s="247" t="s">
        <v>286</v>
      </c>
      <c r="E47" s="247" t="s">
        <v>306</v>
      </c>
      <c r="F47" s="247" t="s">
        <v>307</v>
      </c>
      <c r="G47" s="248" t="s">
        <v>309</v>
      </c>
      <c r="H47" s="247">
        <v>815011</v>
      </c>
      <c r="I47" s="235"/>
      <c r="J47" s="244">
        <v>267</v>
      </c>
      <c r="K47" s="243">
        <v>6</v>
      </c>
      <c r="L47" s="243">
        <v>18</v>
      </c>
      <c r="M47" s="244">
        <v>261</v>
      </c>
      <c r="N47" s="243">
        <v>3</v>
      </c>
      <c r="O47" s="243">
        <v>18</v>
      </c>
      <c r="P47" s="238">
        <v>528</v>
      </c>
      <c r="Q47" s="237">
        <v>9</v>
      </c>
      <c r="R47" s="237">
        <v>36</v>
      </c>
    </row>
    <row r="48" spans="1:18" ht="15.75" thickBot="1" x14ac:dyDescent="0.3">
      <c r="A48" s="171">
        <v>41</v>
      </c>
      <c r="B48" s="196" t="s">
        <v>104</v>
      </c>
      <c r="C48" s="247" t="s">
        <v>295</v>
      </c>
      <c r="D48" s="247" t="s">
        <v>296</v>
      </c>
      <c r="E48" s="247" t="s">
        <v>306</v>
      </c>
      <c r="F48" s="247" t="s">
        <v>307</v>
      </c>
      <c r="G48" s="248" t="s">
        <v>312</v>
      </c>
      <c r="H48" s="247">
        <v>129114</v>
      </c>
      <c r="I48" s="235"/>
      <c r="J48" s="244">
        <v>256</v>
      </c>
      <c r="K48" s="243">
        <v>6</v>
      </c>
      <c r="L48" s="243">
        <v>15</v>
      </c>
      <c r="M48" s="244">
        <v>262</v>
      </c>
      <c r="N48" s="243">
        <v>6</v>
      </c>
      <c r="O48" s="243">
        <v>18</v>
      </c>
      <c r="P48" s="238">
        <v>518</v>
      </c>
      <c r="Q48" s="237">
        <v>12</v>
      </c>
      <c r="R48" s="237">
        <v>33</v>
      </c>
    </row>
    <row r="49" spans="1:18" ht="15" x14ac:dyDescent="0.25">
      <c r="A49" s="170">
        <v>43</v>
      </c>
      <c r="B49" s="221" t="s">
        <v>106</v>
      </c>
      <c r="C49" s="249" t="s">
        <v>324</v>
      </c>
      <c r="D49" s="247" t="s">
        <v>301</v>
      </c>
      <c r="E49" s="247" t="s">
        <v>306</v>
      </c>
      <c r="F49" s="247" t="s">
        <v>307</v>
      </c>
      <c r="G49" s="248" t="s">
        <v>311</v>
      </c>
      <c r="H49" s="247">
        <v>512063</v>
      </c>
      <c r="I49" s="235"/>
      <c r="J49" s="244">
        <v>251</v>
      </c>
      <c r="K49" s="243">
        <v>5</v>
      </c>
      <c r="L49" s="243">
        <v>13</v>
      </c>
      <c r="M49" s="244">
        <v>257</v>
      </c>
      <c r="N49" s="243">
        <v>3</v>
      </c>
      <c r="O49" s="243">
        <v>14</v>
      </c>
      <c r="P49" s="238">
        <v>508</v>
      </c>
      <c r="Q49" s="237">
        <v>8</v>
      </c>
      <c r="R49" s="237">
        <v>27</v>
      </c>
    </row>
    <row r="50" spans="1:18" ht="15" x14ac:dyDescent="0.25">
      <c r="A50" s="171">
        <v>35</v>
      </c>
      <c r="B50" s="198" t="s">
        <v>277</v>
      </c>
      <c r="C50" s="247" t="s">
        <v>289</v>
      </c>
      <c r="D50" s="247" t="s">
        <v>286</v>
      </c>
      <c r="E50" s="247" t="s">
        <v>306</v>
      </c>
      <c r="F50" s="247" t="s">
        <v>307</v>
      </c>
      <c r="G50" s="248" t="s">
        <v>310</v>
      </c>
      <c r="H50" s="247">
        <v>815006</v>
      </c>
      <c r="I50" s="235"/>
      <c r="J50" s="244">
        <v>246</v>
      </c>
      <c r="K50" s="243">
        <v>1</v>
      </c>
      <c r="L50" s="243">
        <v>12</v>
      </c>
      <c r="M50" s="244">
        <v>210</v>
      </c>
      <c r="N50" s="243">
        <v>4</v>
      </c>
      <c r="O50" s="243">
        <v>9</v>
      </c>
      <c r="P50" s="238">
        <v>456</v>
      </c>
      <c r="Q50" s="237">
        <v>5</v>
      </c>
      <c r="R50" s="237">
        <v>21</v>
      </c>
    </row>
    <row r="51" spans="1:18" ht="15" x14ac:dyDescent="0.25">
      <c r="A51" s="170">
        <v>47</v>
      </c>
      <c r="B51" s="198" t="s">
        <v>110</v>
      </c>
      <c r="C51" s="214"/>
      <c r="D51" s="214"/>
      <c r="E51" s="213"/>
      <c r="F51" s="213"/>
      <c r="G51" s="219"/>
      <c r="H51" s="215"/>
      <c r="I51" s="205"/>
      <c r="J51" s="212"/>
      <c r="K51" s="211"/>
      <c r="L51" s="211"/>
      <c r="M51" s="212"/>
      <c r="N51" s="211"/>
      <c r="O51" s="211"/>
      <c r="P51" s="207">
        <v>0</v>
      </c>
      <c r="Q51" s="206">
        <v>0</v>
      </c>
      <c r="R51" s="206">
        <v>0</v>
      </c>
    </row>
    <row r="52" spans="1:18" ht="15.75" thickBot="1" x14ac:dyDescent="0.3">
      <c r="A52" s="171">
        <v>48</v>
      </c>
      <c r="B52" s="199" t="s">
        <v>111</v>
      </c>
      <c r="C52" s="214"/>
      <c r="D52" s="214"/>
      <c r="E52" s="213"/>
      <c r="F52" s="213"/>
      <c r="G52" s="219"/>
      <c r="H52" s="215"/>
      <c r="I52" s="205"/>
      <c r="J52" s="212"/>
      <c r="K52" s="211"/>
      <c r="L52" s="211"/>
      <c r="M52" s="212"/>
      <c r="N52" s="211"/>
      <c r="O52" s="211"/>
      <c r="P52" s="207">
        <v>0</v>
      </c>
      <c r="Q52" s="206">
        <v>0</v>
      </c>
      <c r="R52" s="206">
        <v>0</v>
      </c>
    </row>
    <row r="53" spans="1:18" ht="15.75" thickBot="1" x14ac:dyDescent="0.3">
      <c r="A53" s="170">
        <v>49</v>
      </c>
      <c r="B53" s="194" t="s">
        <v>112</v>
      </c>
      <c r="C53" s="217"/>
      <c r="D53" s="217"/>
      <c r="E53" s="216"/>
      <c r="F53" s="216"/>
      <c r="G53" s="220"/>
      <c r="H53" s="218"/>
      <c r="I53" s="205"/>
      <c r="J53" s="212"/>
      <c r="K53" s="211"/>
      <c r="L53" s="211"/>
      <c r="M53" s="212"/>
      <c r="N53" s="211"/>
      <c r="O53" s="211"/>
      <c r="P53" s="207">
        <v>0</v>
      </c>
      <c r="Q53" s="206">
        <v>0</v>
      </c>
      <c r="R53" s="206">
        <v>0</v>
      </c>
    </row>
    <row r="54" spans="1:18" ht="15" x14ac:dyDescent="0.25">
      <c r="A54" s="171">
        <v>50</v>
      </c>
      <c r="B54" s="195" t="s">
        <v>113</v>
      </c>
      <c r="C54" s="184"/>
      <c r="D54" s="184"/>
      <c r="E54" s="183"/>
      <c r="F54" s="183"/>
      <c r="G54" s="190"/>
      <c r="H54" s="185"/>
      <c r="I54" s="48"/>
      <c r="J54" s="168"/>
      <c r="K54" s="167"/>
      <c r="L54" s="167"/>
      <c r="M54" s="168"/>
      <c r="N54" s="167"/>
      <c r="O54" s="167"/>
      <c r="P54" s="75">
        <f t="shared" ref="P54:P69" si="0">J54+M54</f>
        <v>0</v>
      </c>
      <c r="Q54" s="74">
        <f t="shared" ref="Q54:Q69" si="1">K54+N54</f>
        <v>0</v>
      </c>
      <c r="R54" s="74">
        <f t="shared" ref="R54:R69" si="2">L54+O54</f>
        <v>0</v>
      </c>
    </row>
    <row r="55" spans="1:18" ht="15" x14ac:dyDescent="0.25">
      <c r="A55" s="170">
        <v>51</v>
      </c>
      <c r="B55" s="195" t="s">
        <v>114</v>
      </c>
      <c r="C55" s="184"/>
      <c r="D55" s="184"/>
      <c r="E55" s="183"/>
      <c r="F55" s="183"/>
      <c r="G55" s="190"/>
      <c r="H55" s="185"/>
      <c r="I55" s="48"/>
      <c r="J55" s="168"/>
      <c r="K55" s="167"/>
      <c r="L55" s="167"/>
      <c r="M55" s="168"/>
      <c r="N55" s="167"/>
      <c r="O55" s="167"/>
      <c r="P55" s="75">
        <f t="shared" si="0"/>
        <v>0</v>
      </c>
      <c r="Q55" s="74">
        <f t="shared" si="1"/>
        <v>0</v>
      </c>
      <c r="R55" s="74">
        <f t="shared" si="2"/>
        <v>0</v>
      </c>
    </row>
    <row r="56" spans="1:18" ht="15.75" thickBot="1" x14ac:dyDescent="0.3">
      <c r="A56" s="171">
        <v>52</v>
      </c>
      <c r="B56" s="196" t="s">
        <v>115</v>
      </c>
      <c r="C56" s="187"/>
      <c r="D56" s="187"/>
      <c r="E56" s="186"/>
      <c r="F56" s="186"/>
      <c r="G56" s="191"/>
      <c r="H56" s="188"/>
      <c r="I56" s="48"/>
      <c r="J56" s="168"/>
      <c r="K56" s="167"/>
      <c r="L56" s="167"/>
      <c r="M56" s="168"/>
      <c r="N56" s="167"/>
      <c r="O56" s="167"/>
      <c r="P56" s="75">
        <f t="shared" si="0"/>
        <v>0</v>
      </c>
      <c r="Q56" s="74">
        <f t="shared" si="1"/>
        <v>0</v>
      </c>
      <c r="R56" s="74">
        <f t="shared" si="2"/>
        <v>0</v>
      </c>
    </row>
    <row r="57" spans="1:18" ht="15" x14ac:dyDescent="0.25">
      <c r="A57" s="170">
        <v>53</v>
      </c>
      <c r="B57" s="194" t="s">
        <v>116</v>
      </c>
      <c r="C57" s="181"/>
      <c r="D57" s="181"/>
      <c r="E57" s="180"/>
      <c r="F57" s="180"/>
      <c r="G57" s="189"/>
      <c r="H57" s="182"/>
      <c r="I57" s="48"/>
      <c r="J57" s="168"/>
      <c r="K57" s="167"/>
      <c r="L57" s="167"/>
      <c r="M57" s="168"/>
      <c r="N57" s="167"/>
      <c r="O57" s="167"/>
      <c r="P57" s="75">
        <f t="shared" si="0"/>
        <v>0</v>
      </c>
      <c r="Q57" s="74">
        <f t="shared" si="1"/>
        <v>0</v>
      </c>
      <c r="R57" s="74">
        <f t="shared" si="2"/>
        <v>0</v>
      </c>
    </row>
    <row r="58" spans="1:18" ht="15" x14ac:dyDescent="0.25">
      <c r="A58" s="171">
        <v>54</v>
      </c>
      <c r="B58" s="195" t="s">
        <v>117</v>
      </c>
      <c r="C58" s="184"/>
      <c r="D58" s="184"/>
      <c r="E58" s="183"/>
      <c r="F58" s="183"/>
      <c r="G58" s="190"/>
      <c r="H58" s="185"/>
      <c r="I58" s="48"/>
      <c r="J58" s="168"/>
      <c r="K58" s="167"/>
      <c r="L58" s="167"/>
      <c r="M58" s="168"/>
      <c r="N58" s="167"/>
      <c r="O58" s="167"/>
      <c r="P58" s="75">
        <f t="shared" si="0"/>
        <v>0</v>
      </c>
      <c r="Q58" s="74">
        <f t="shared" si="1"/>
        <v>0</v>
      </c>
      <c r="R58" s="74">
        <f t="shared" si="2"/>
        <v>0</v>
      </c>
    </row>
    <row r="59" spans="1:18" ht="15" x14ac:dyDescent="0.25">
      <c r="A59" s="170">
        <v>55</v>
      </c>
      <c r="B59" s="195" t="s">
        <v>118</v>
      </c>
      <c r="C59" s="184"/>
      <c r="D59" s="184"/>
      <c r="E59" s="183"/>
      <c r="F59" s="183"/>
      <c r="G59" s="190"/>
      <c r="H59" s="185"/>
      <c r="I59" s="48"/>
      <c r="J59" s="168"/>
      <c r="K59" s="167"/>
      <c r="L59" s="167"/>
      <c r="M59" s="168"/>
      <c r="N59" s="167"/>
      <c r="O59" s="167"/>
      <c r="P59" s="75">
        <f t="shared" si="0"/>
        <v>0</v>
      </c>
      <c r="Q59" s="74">
        <f t="shared" si="1"/>
        <v>0</v>
      </c>
      <c r="R59" s="74">
        <f t="shared" si="2"/>
        <v>0</v>
      </c>
    </row>
    <row r="60" spans="1:18" ht="15.75" thickBot="1" x14ac:dyDescent="0.3">
      <c r="A60" s="171">
        <v>56</v>
      </c>
      <c r="B60" s="196" t="s">
        <v>119</v>
      </c>
      <c r="C60" s="187"/>
      <c r="D60" s="187"/>
      <c r="E60" s="186"/>
      <c r="F60" s="186"/>
      <c r="G60" s="191"/>
      <c r="H60" s="188"/>
      <c r="I60" s="48"/>
      <c r="J60" s="168"/>
      <c r="K60" s="167"/>
      <c r="L60" s="167"/>
      <c r="M60" s="168"/>
      <c r="N60" s="167"/>
      <c r="O60" s="167"/>
      <c r="P60" s="75">
        <f t="shared" si="0"/>
        <v>0</v>
      </c>
      <c r="Q60" s="74">
        <f t="shared" si="1"/>
        <v>0</v>
      </c>
      <c r="R60" s="74">
        <f t="shared" si="2"/>
        <v>0</v>
      </c>
    </row>
    <row r="61" spans="1:18" ht="15" x14ac:dyDescent="0.25">
      <c r="A61" s="170">
        <v>57</v>
      </c>
      <c r="B61" s="195" t="s">
        <v>120</v>
      </c>
      <c r="C61" s="181"/>
      <c r="D61" s="181"/>
      <c r="E61" s="180"/>
      <c r="F61" s="180"/>
      <c r="G61" s="189"/>
      <c r="H61" s="182"/>
      <c r="I61" s="48"/>
      <c r="J61" s="168"/>
      <c r="K61" s="167"/>
      <c r="L61" s="167"/>
      <c r="M61" s="168"/>
      <c r="N61" s="167"/>
      <c r="O61" s="167"/>
      <c r="P61" s="75">
        <f t="shared" si="0"/>
        <v>0</v>
      </c>
      <c r="Q61" s="74">
        <f t="shared" si="1"/>
        <v>0</v>
      </c>
      <c r="R61" s="74">
        <f t="shared" si="2"/>
        <v>0</v>
      </c>
    </row>
    <row r="62" spans="1:18" ht="15" x14ac:dyDescent="0.25">
      <c r="A62" s="171">
        <v>58</v>
      </c>
      <c r="B62" s="195" t="s">
        <v>121</v>
      </c>
      <c r="C62" s="184"/>
      <c r="D62" s="184"/>
      <c r="E62" s="183"/>
      <c r="F62" s="183"/>
      <c r="G62" s="190"/>
      <c r="H62" s="185"/>
      <c r="I62" s="48"/>
      <c r="J62" s="168"/>
      <c r="K62" s="167"/>
      <c r="L62" s="167"/>
      <c r="M62" s="168"/>
      <c r="N62" s="167"/>
      <c r="O62" s="167"/>
      <c r="P62" s="75">
        <f t="shared" si="0"/>
        <v>0</v>
      </c>
      <c r="Q62" s="74">
        <f t="shared" si="1"/>
        <v>0</v>
      </c>
      <c r="R62" s="74">
        <f t="shared" si="2"/>
        <v>0</v>
      </c>
    </row>
    <row r="63" spans="1:18" ht="15" x14ac:dyDescent="0.25">
      <c r="A63" s="170">
        <v>59</v>
      </c>
      <c r="B63" s="195" t="s">
        <v>122</v>
      </c>
      <c r="C63" s="184"/>
      <c r="D63" s="184"/>
      <c r="E63" s="183"/>
      <c r="F63" s="183"/>
      <c r="G63" s="190"/>
      <c r="H63" s="185"/>
      <c r="I63" s="48"/>
      <c r="J63" s="168"/>
      <c r="K63" s="167"/>
      <c r="L63" s="167"/>
      <c r="M63" s="168"/>
      <c r="N63" s="167"/>
      <c r="O63" s="167"/>
      <c r="P63" s="75">
        <f t="shared" si="0"/>
        <v>0</v>
      </c>
      <c r="Q63" s="74">
        <f t="shared" si="1"/>
        <v>0</v>
      </c>
      <c r="R63" s="74">
        <f t="shared" si="2"/>
        <v>0</v>
      </c>
    </row>
    <row r="64" spans="1:18" ht="15.75" thickBot="1" x14ac:dyDescent="0.3">
      <c r="A64" s="171">
        <v>60</v>
      </c>
      <c r="B64" s="196" t="s">
        <v>123</v>
      </c>
      <c r="C64" s="187"/>
      <c r="D64" s="187"/>
      <c r="E64" s="186"/>
      <c r="F64" s="186"/>
      <c r="G64" s="191"/>
      <c r="H64" s="188"/>
      <c r="I64" s="48"/>
      <c r="J64" s="168"/>
      <c r="K64" s="167"/>
      <c r="L64" s="167"/>
      <c r="M64" s="168"/>
      <c r="N64" s="167"/>
      <c r="O64" s="167"/>
      <c r="P64" s="75">
        <f t="shared" si="0"/>
        <v>0</v>
      </c>
      <c r="Q64" s="74">
        <f t="shared" si="1"/>
        <v>0</v>
      </c>
      <c r="R64" s="74">
        <f t="shared" si="2"/>
        <v>0</v>
      </c>
    </row>
    <row r="65" spans="1:18" ht="15" x14ac:dyDescent="0.25">
      <c r="A65" s="170">
        <v>61</v>
      </c>
      <c r="B65" s="194" t="s">
        <v>124</v>
      </c>
      <c r="C65" s="181"/>
      <c r="D65" s="181"/>
      <c r="E65" s="180"/>
      <c r="F65" s="180"/>
      <c r="G65" s="189"/>
      <c r="H65" s="182"/>
      <c r="I65" s="48"/>
      <c r="J65" s="168"/>
      <c r="K65" s="167"/>
      <c r="L65" s="167"/>
      <c r="M65" s="168"/>
      <c r="N65" s="167"/>
      <c r="O65" s="167"/>
      <c r="P65" s="75">
        <f t="shared" si="0"/>
        <v>0</v>
      </c>
      <c r="Q65" s="74">
        <f t="shared" si="1"/>
        <v>0</v>
      </c>
      <c r="R65" s="74">
        <f t="shared" si="2"/>
        <v>0</v>
      </c>
    </row>
    <row r="66" spans="1:18" ht="15" x14ac:dyDescent="0.25">
      <c r="A66" s="171">
        <v>62</v>
      </c>
      <c r="B66" s="195" t="s">
        <v>125</v>
      </c>
      <c r="C66" s="184"/>
      <c r="D66" s="184"/>
      <c r="E66" s="183"/>
      <c r="F66" s="183"/>
      <c r="G66" s="190"/>
      <c r="H66" s="185"/>
      <c r="I66" s="48"/>
      <c r="J66" s="168"/>
      <c r="K66" s="167"/>
      <c r="L66" s="167"/>
      <c r="M66" s="168"/>
      <c r="N66" s="167"/>
      <c r="O66" s="167"/>
      <c r="P66" s="75">
        <f t="shared" si="0"/>
        <v>0</v>
      </c>
      <c r="Q66" s="74">
        <f t="shared" si="1"/>
        <v>0</v>
      </c>
      <c r="R66" s="74">
        <f t="shared" si="2"/>
        <v>0</v>
      </c>
    </row>
    <row r="67" spans="1:18" ht="15" x14ac:dyDescent="0.25">
      <c r="A67" s="170">
        <v>63</v>
      </c>
      <c r="B67" s="195" t="s">
        <v>126</v>
      </c>
      <c r="C67" s="184"/>
      <c r="D67" s="184"/>
      <c r="E67" s="183"/>
      <c r="F67" s="183"/>
      <c r="G67" s="190"/>
      <c r="H67" s="185"/>
      <c r="I67" s="48"/>
      <c r="J67" s="168"/>
      <c r="K67" s="167"/>
      <c r="L67" s="167"/>
      <c r="M67" s="168"/>
      <c r="N67" s="167"/>
      <c r="O67" s="167"/>
      <c r="P67" s="75">
        <f t="shared" si="0"/>
        <v>0</v>
      </c>
      <c r="Q67" s="74">
        <f t="shared" si="1"/>
        <v>0</v>
      </c>
      <c r="R67" s="74">
        <f t="shared" si="2"/>
        <v>0</v>
      </c>
    </row>
    <row r="68" spans="1:18" ht="15.75" thickBot="1" x14ac:dyDescent="0.3">
      <c r="A68" s="171">
        <v>64</v>
      </c>
      <c r="B68" s="196" t="s">
        <v>127</v>
      </c>
      <c r="C68" s="187"/>
      <c r="D68" s="187"/>
      <c r="E68" s="186"/>
      <c r="F68" s="186"/>
      <c r="G68" s="191"/>
      <c r="H68" s="188"/>
      <c r="I68" s="48"/>
      <c r="J68" s="168"/>
      <c r="K68" s="167"/>
      <c r="L68" s="167"/>
      <c r="M68" s="168"/>
      <c r="N68" s="167"/>
      <c r="O68" s="167"/>
      <c r="P68" s="75">
        <f t="shared" si="0"/>
        <v>0</v>
      </c>
      <c r="Q68" s="74">
        <f t="shared" si="1"/>
        <v>0</v>
      </c>
      <c r="R68" s="74">
        <f t="shared" si="2"/>
        <v>0</v>
      </c>
    </row>
    <row r="69" spans="1:18" ht="15" x14ac:dyDescent="0.25">
      <c r="A69" s="170">
        <v>65</v>
      </c>
      <c r="B69" s="197" t="s">
        <v>128</v>
      </c>
      <c r="C69" s="181"/>
      <c r="D69" s="181"/>
      <c r="E69" s="180"/>
      <c r="F69" s="180"/>
      <c r="G69" s="189"/>
      <c r="H69" s="182"/>
      <c r="I69" s="48"/>
      <c r="J69" s="168"/>
      <c r="K69" s="167"/>
      <c r="L69" s="167"/>
      <c r="M69" s="168"/>
      <c r="N69" s="167"/>
      <c r="O69" s="167"/>
      <c r="P69" s="75">
        <f t="shared" si="0"/>
        <v>0</v>
      </c>
      <c r="Q69" s="74">
        <f t="shared" si="1"/>
        <v>0</v>
      </c>
      <c r="R69" s="74">
        <f t="shared" si="2"/>
        <v>0</v>
      </c>
    </row>
    <row r="70" spans="1:18" ht="15" x14ac:dyDescent="0.25">
      <c r="A70" s="171">
        <v>66</v>
      </c>
      <c r="B70" s="198" t="s">
        <v>129</v>
      </c>
      <c r="C70" s="184"/>
      <c r="D70" s="184"/>
      <c r="E70" s="183"/>
      <c r="F70" s="183"/>
      <c r="G70" s="190"/>
      <c r="H70" s="185"/>
      <c r="I70" s="48"/>
      <c r="J70" s="168"/>
      <c r="K70" s="167"/>
      <c r="L70" s="167"/>
      <c r="M70" s="168"/>
      <c r="N70" s="167"/>
      <c r="O70" s="167"/>
      <c r="P70" s="75">
        <f t="shared" ref="P70:P132" si="3">J70+M70</f>
        <v>0</v>
      </c>
      <c r="Q70" s="74">
        <f t="shared" ref="Q70:Q100" si="4">K70+N70</f>
        <v>0</v>
      </c>
      <c r="R70" s="74">
        <f t="shared" ref="R70:R100" si="5">L70+O70</f>
        <v>0</v>
      </c>
    </row>
    <row r="71" spans="1:18" ht="15" x14ac:dyDescent="0.25">
      <c r="A71" s="170">
        <v>67</v>
      </c>
      <c r="B71" s="195" t="s">
        <v>130</v>
      </c>
      <c r="C71" s="184"/>
      <c r="D71" s="184"/>
      <c r="E71" s="183"/>
      <c r="F71" s="183"/>
      <c r="G71" s="190"/>
      <c r="H71" s="185"/>
      <c r="I71" s="48"/>
      <c r="J71" s="168"/>
      <c r="K71" s="167"/>
      <c r="L71" s="167"/>
      <c r="M71" s="168"/>
      <c r="N71" s="167"/>
      <c r="O71" s="167"/>
      <c r="P71" s="75">
        <f t="shared" si="3"/>
        <v>0</v>
      </c>
      <c r="Q71" s="74">
        <f t="shared" si="4"/>
        <v>0</v>
      </c>
      <c r="R71" s="74">
        <f t="shared" si="5"/>
        <v>0</v>
      </c>
    </row>
    <row r="72" spans="1:18" ht="15.75" thickBot="1" x14ac:dyDescent="0.3">
      <c r="A72" s="171">
        <v>68</v>
      </c>
      <c r="B72" s="198" t="s">
        <v>131</v>
      </c>
      <c r="C72" s="187"/>
      <c r="D72" s="187"/>
      <c r="E72" s="186"/>
      <c r="F72" s="186"/>
      <c r="G72" s="191"/>
      <c r="H72" s="188"/>
      <c r="I72" s="48"/>
      <c r="J72" s="168"/>
      <c r="K72" s="167"/>
      <c r="L72" s="167"/>
      <c r="M72" s="168"/>
      <c r="N72" s="167"/>
      <c r="O72" s="167"/>
      <c r="P72" s="75">
        <f t="shared" si="3"/>
        <v>0</v>
      </c>
      <c r="Q72" s="74">
        <f t="shared" si="4"/>
        <v>0</v>
      </c>
      <c r="R72" s="74">
        <f t="shared" si="5"/>
        <v>0</v>
      </c>
    </row>
    <row r="73" spans="1:18" ht="15.75" x14ac:dyDescent="0.25">
      <c r="A73" s="170">
        <v>69</v>
      </c>
      <c r="B73" s="193" t="s">
        <v>132</v>
      </c>
      <c r="C73" s="164"/>
      <c r="D73" s="165"/>
      <c r="E73" s="180"/>
      <c r="F73" s="180"/>
      <c r="G73" s="165"/>
      <c r="H73" s="165"/>
      <c r="I73" s="48"/>
      <c r="J73" s="168"/>
      <c r="K73" s="167"/>
      <c r="L73" s="167"/>
      <c r="M73" s="168"/>
      <c r="N73" s="167"/>
      <c r="O73" s="167"/>
      <c r="P73" s="75">
        <f t="shared" si="3"/>
        <v>0</v>
      </c>
      <c r="Q73" s="74">
        <f t="shared" si="4"/>
        <v>0</v>
      </c>
      <c r="R73" s="74">
        <f t="shared" si="5"/>
        <v>0</v>
      </c>
    </row>
    <row r="74" spans="1:18" ht="15.75" x14ac:dyDescent="0.25">
      <c r="A74" s="171">
        <v>70</v>
      </c>
      <c r="B74" s="193" t="s">
        <v>133</v>
      </c>
      <c r="C74" s="164"/>
      <c r="D74" s="165"/>
      <c r="E74" s="183"/>
      <c r="F74" s="183"/>
      <c r="G74" s="165"/>
      <c r="H74" s="165"/>
      <c r="I74" s="48"/>
      <c r="J74" s="168"/>
      <c r="K74" s="167"/>
      <c r="L74" s="167"/>
      <c r="M74" s="168"/>
      <c r="N74" s="167"/>
      <c r="O74" s="167"/>
      <c r="P74" s="75">
        <f t="shared" si="3"/>
        <v>0</v>
      </c>
      <c r="Q74" s="74">
        <f t="shared" si="4"/>
        <v>0</v>
      </c>
      <c r="R74" s="74">
        <f t="shared" si="5"/>
        <v>0</v>
      </c>
    </row>
    <row r="75" spans="1:18" ht="15.75" x14ac:dyDescent="0.25">
      <c r="A75" s="170">
        <v>71</v>
      </c>
      <c r="B75" s="193" t="s">
        <v>134</v>
      </c>
      <c r="C75" s="164"/>
      <c r="D75" s="165"/>
      <c r="E75" s="183"/>
      <c r="F75" s="183"/>
      <c r="G75" s="165"/>
      <c r="H75" s="165"/>
      <c r="I75" s="48"/>
      <c r="J75" s="168"/>
      <c r="K75" s="167"/>
      <c r="L75" s="167"/>
      <c r="M75" s="168"/>
      <c r="N75" s="167"/>
      <c r="O75" s="167"/>
      <c r="P75" s="75">
        <f t="shared" si="3"/>
        <v>0</v>
      </c>
      <c r="Q75" s="74">
        <f t="shared" si="4"/>
        <v>0</v>
      </c>
      <c r="R75" s="74">
        <f t="shared" si="5"/>
        <v>0</v>
      </c>
    </row>
    <row r="76" spans="1:18" ht="16.5" thickBot="1" x14ac:dyDescent="0.3">
      <c r="A76" s="171">
        <v>72</v>
      </c>
      <c r="B76" s="193" t="s">
        <v>135</v>
      </c>
      <c r="C76" s="164"/>
      <c r="D76" s="165"/>
      <c r="E76" s="186"/>
      <c r="F76" s="186"/>
      <c r="G76" s="165"/>
      <c r="H76" s="165"/>
      <c r="I76" s="48"/>
      <c r="J76" s="168"/>
      <c r="K76" s="167"/>
      <c r="L76" s="167"/>
      <c r="M76" s="168"/>
      <c r="N76" s="167"/>
      <c r="O76" s="167"/>
      <c r="P76" s="75">
        <f t="shared" si="3"/>
        <v>0</v>
      </c>
      <c r="Q76" s="74">
        <f t="shared" si="4"/>
        <v>0</v>
      </c>
      <c r="R76" s="74">
        <f t="shared" si="5"/>
        <v>0</v>
      </c>
    </row>
    <row r="77" spans="1:18" ht="15.75" x14ac:dyDescent="0.25">
      <c r="A77" s="170">
        <v>73</v>
      </c>
      <c r="B77" s="193" t="s">
        <v>136</v>
      </c>
      <c r="C77" s="164"/>
      <c r="D77" s="165"/>
      <c r="E77" s="180"/>
      <c r="F77" s="180"/>
      <c r="G77" s="165"/>
      <c r="H77" s="165"/>
      <c r="I77" s="48"/>
      <c r="J77" s="168"/>
      <c r="K77" s="167"/>
      <c r="L77" s="167"/>
      <c r="M77" s="166"/>
      <c r="N77" s="167"/>
      <c r="O77" s="167"/>
      <c r="P77" s="75">
        <f t="shared" si="3"/>
        <v>0</v>
      </c>
      <c r="Q77" s="74">
        <f t="shared" si="4"/>
        <v>0</v>
      </c>
      <c r="R77" s="74">
        <f t="shared" si="5"/>
        <v>0</v>
      </c>
    </row>
    <row r="78" spans="1:18" ht="15.75" x14ac:dyDescent="0.25">
      <c r="A78" s="171">
        <v>74</v>
      </c>
      <c r="B78" s="193" t="s">
        <v>137</v>
      </c>
      <c r="C78" s="164"/>
      <c r="D78" s="165"/>
      <c r="E78" s="183"/>
      <c r="F78" s="183"/>
      <c r="G78" s="165"/>
      <c r="H78" s="165"/>
      <c r="I78" s="48"/>
      <c r="J78" s="168"/>
      <c r="K78" s="167"/>
      <c r="L78" s="167"/>
      <c r="M78" s="168"/>
      <c r="N78" s="167"/>
      <c r="O78" s="167"/>
      <c r="P78" s="75">
        <f t="shared" si="3"/>
        <v>0</v>
      </c>
      <c r="Q78" s="74">
        <f t="shared" si="4"/>
        <v>0</v>
      </c>
      <c r="R78" s="74">
        <f t="shared" si="5"/>
        <v>0</v>
      </c>
    </row>
    <row r="79" spans="1:18" ht="15.75" x14ac:dyDescent="0.25">
      <c r="A79" s="170">
        <v>75</v>
      </c>
      <c r="B79" s="193" t="s">
        <v>138</v>
      </c>
      <c r="C79" s="164"/>
      <c r="D79" s="165"/>
      <c r="E79" s="183"/>
      <c r="F79" s="183"/>
      <c r="G79" s="165"/>
      <c r="H79" s="165"/>
      <c r="I79" s="48"/>
      <c r="J79" s="168"/>
      <c r="K79" s="167"/>
      <c r="L79" s="167"/>
      <c r="M79" s="166"/>
      <c r="N79" s="167"/>
      <c r="O79" s="167"/>
      <c r="P79" s="75">
        <f t="shared" si="3"/>
        <v>0</v>
      </c>
      <c r="Q79" s="74">
        <f t="shared" si="4"/>
        <v>0</v>
      </c>
      <c r="R79" s="74">
        <f t="shared" si="5"/>
        <v>0</v>
      </c>
    </row>
    <row r="80" spans="1:18" ht="16.5" thickBot="1" x14ac:dyDescent="0.3">
      <c r="A80" s="171">
        <v>76</v>
      </c>
      <c r="B80" s="193" t="s">
        <v>139</v>
      </c>
      <c r="C80" s="164"/>
      <c r="D80" s="165"/>
      <c r="E80" s="186"/>
      <c r="F80" s="186"/>
      <c r="G80" s="165"/>
      <c r="H80" s="165"/>
      <c r="I80" s="48"/>
      <c r="J80" s="168"/>
      <c r="K80" s="167"/>
      <c r="L80" s="167"/>
      <c r="M80" s="166"/>
      <c r="N80" s="167"/>
      <c r="O80" s="167"/>
      <c r="P80" s="75">
        <f t="shared" si="3"/>
        <v>0</v>
      </c>
      <c r="Q80" s="74">
        <f t="shared" si="4"/>
        <v>0</v>
      </c>
      <c r="R80" s="74">
        <f t="shared" si="5"/>
        <v>0</v>
      </c>
    </row>
    <row r="81" spans="1:18" ht="15.75" x14ac:dyDescent="0.25">
      <c r="A81" s="170">
        <v>77</v>
      </c>
      <c r="B81" s="193" t="s">
        <v>140</v>
      </c>
      <c r="C81" s="164"/>
      <c r="D81" s="165"/>
      <c r="E81" s="180"/>
      <c r="F81" s="180"/>
      <c r="G81" s="165"/>
      <c r="H81" s="165"/>
      <c r="I81" s="48"/>
      <c r="J81" s="168"/>
      <c r="K81" s="167"/>
      <c r="L81" s="167"/>
      <c r="M81" s="168"/>
      <c r="N81" s="167"/>
      <c r="O81" s="167"/>
      <c r="P81" s="75">
        <f t="shared" si="3"/>
        <v>0</v>
      </c>
      <c r="Q81" s="74">
        <f t="shared" si="4"/>
        <v>0</v>
      </c>
      <c r="R81" s="74">
        <f t="shared" si="5"/>
        <v>0</v>
      </c>
    </row>
    <row r="82" spans="1:18" ht="15.75" x14ac:dyDescent="0.25">
      <c r="A82" s="171">
        <v>78</v>
      </c>
      <c r="B82" s="193" t="s">
        <v>95</v>
      </c>
      <c r="C82" s="164"/>
      <c r="D82" s="165"/>
      <c r="E82" s="183"/>
      <c r="F82" s="183"/>
      <c r="G82" s="165"/>
      <c r="H82" s="165"/>
      <c r="I82" s="48"/>
      <c r="J82" s="168"/>
      <c r="K82" s="167"/>
      <c r="L82" s="167"/>
      <c r="M82" s="168"/>
      <c r="N82" s="167"/>
      <c r="O82" s="167"/>
      <c r="P82" s="75">
        <f t="shared" si="3"/>
        <v>0</v>
      </c>
      <c r="Q82" s="74">
        <f t="shared" si="4"/>
        <v>0</v>
      </c>
      <c r="R82" s="74">
        <f t="shared" si="5"/>
        <v>0</v>
      </c>
    </row>
    <row r="83" spans="1:18" ht="15.75" x14ac:dyDescent="0.25">
      <c r="A83" s="170">
        <v>79</v>
      </c>
      <c r="B83" s="193" t="s">
        <v>141</v>
      </c>
      <c r="C83" s="164"/>
      <c r="D83" s="165"/>
      <c r="E83" s="183"/>
      <c r="F83" s="183"/>
      <c r="G83" s="165"/>
      <c r="H83" s="165"/>
      <c r="I83" s="48"/>
      <c r="J83" s="168"/>
      <c r="K83" s="167"/>
      <c r="L83" s="167"/>
      <c r="M83" s="168"/>
      <c r="N83" s="167"/>
      <c r="O83" s="167"/>
      <c r="P83" s="75">
        <f t="shared" si="3"/>
        <v>0</v>
      </c>
      <c r="Q83" s="74">
        <f t="shared" si="4"/>
        <v>0</v>
      </c>
      <c r="R83" s="74">
        <f t="shared" si="5"/>
        <v>0</v>
      </c>
    </row>
    <row r="84" spans="1:18" ht="16.5" thickBot="1" x14ac:dyDescent="0.3">
      <c r="A84" s="171">
        <v>80</v>
      </c>
      <c r="B84" s="193" t="s">
        <v>63</v>
      </c>
      <c r="C84" s="164"/>
      <c r="D84" s="165"/>
      <c r="E84" s="186"/>
      <c r="F84" s="186"/>
      <c r="G84" s="165"/>
      <c r="H84" s="165"/>
      <c r="I84" s="48"/>
      <c r="J84" s="168"/>
      <c r="K84" s="167"/>
      <c r="L84" s="167"/>
      <c r="M84" s="168"/>
      <c r="N84" s="167"/>
      <c r="O84" s="167"/>
      <c r="P84" s="75">
        <f t="shared" si="3"/>
        <v>0</v>
      </c>
      <c r="Q84" s="74">
        <f t="shared" si="4"/>
        <v>0</v>
      </c>
      <c r="R84" s="74">
        <f t="shared" si="5"/>
        <v>0</v>
      </c>
    </row>
    <row r="85" spans="1:18" ht="15.75" x14ac:dyDescent="0.25">
      <c r="A85" s="170">
        <v>81</v>
      </c>
      <c r="B85" s="193" t="s">
        <v>70</v>
      </c>
      <c r="C85" s="164"/>
      <c r="D85" s="165"/>
      <c r="E85" s="180"/>
      <c r="F85" s="180"/>
      <c r="G85" s="165"/>
      <c r="H85" s="165"/>
      <c r="I85" s="48"/>
      <c r="J85" s="168"/>
      <c r="K85" s="167"/>
      <c r="L85" s="167"/>
      <c r="M85" s="168"/>
      <c r="N85" s="167"/>
      <c r="O85" s="167"/>
      <c r="P85" s="75">
        <f t="shared" si="3"/>
        <v>0</v>
      </c>
      <c r="Q85" s="74">
        <f t="shared" si="4"/>
        <v>0</v>
      </c>
      <c r="R85" s="74">
        <f t="shared" si="5"/>
        <v>0</v>
      </c>
    </row>
    <row r="86" spans="1:18" ht="15.75" x14ac:dyDescent="0.25">
      <c r="A86" s="171">
        <v>82</v>
      </c>
      <c r="B86" s="193" t="s">
        <v>99</v>
      </c>
      <c r="C86" s="164"/>
      <c r="D86" s="165"/>
      <c r="E86" s="183"/>
      <c r="F86" s="183"/>
      <c r="G86" s="165"/>
      <c r="H86" s="165"/>
      <c r="I86" s="48"/>
      <c r="J86" s="168"/>
      <c r="K86" s="167"/>
      <c r="L86" s="167"/>
      <c r="M86" s="168"/>
      <c r="N86" s="167"/>
      <c r="O86" s="167"/>
      <c r="P86" s="75">
        <f t="shared" si="3"/>
        <v>0</v>
      </c>
      <c r="Q86" s="74">
        <f t="shared" si="4"/>
        <v>0</v>
      </c>
      <c r="R86" s="74">
        <f t="shared" si="5"/>
        <v>0</v>
      </c>
    </row>
    <row r="87" spans="1:18" ht="15.75" x14ac:dyDescent="0.25">
      <c r="A87" s="170">
        <v>83</v>
      </c>
      <c r="B87" s="193" t="s">
        <v>75</v>
      </c>
      <c r="C87" s="164"/>
      <c r="D87" s="165"/>
      <c r="E87" s="183"/>
      <c r="F87" s="183"/>
      <c r="G87" s="165"/>
      <c r="H87" s="165"/>
      <c r="I87" s="48"/>
      <c r="J87" s="168"/>
      <c r="K87" s="167"/>
      <c r="L87" s="167"/>
      <c r="M87" s="168"/>
      <c r="N87" s="167"/>
      <c r="O87" s="167"/>
      <c r="P87" s="75">
        <f t="shared" si="3"/>
        <v>0</v>
      </c>
      <c r="Q87" s="74">
        <f t="shared" si="4"/>
        <v>0</v>
      </c>
      <c r="R87" s="74">
        <f t="shared" si="5"/>
        <v>0</v>
      </c>
    </row>
    <row r="88" spans="1:18" ht="16.5" thickBot="1" x14ac:dyDescent="0.3">
      <c r="A88" s="171">
        <v>84</v>
      </c>
      <c r="B88" s="193" t="s">
        <v>79</v>
      </c>
      <c r="C88" s="164"/>
      <c r="D88" s="165"/>
      <c r="E88" s="186"/>
      <c r="F88" s="186"/>
      <c r="G88" s="165"/>
      <c r="H88" s="165"/>
      <c r="I88" s="48"/>
      <c r="J88" s="168"/>
      <c r="K88" s="167"/>
      <c r="L88" s="167"/>
      <c r="M88" s="168"/>
      <c r="N88" s="167"/>
      <c r="O88" s="167"/>
      <c r="P88" s="75">
        <f t="shared" si="3"/>
        <v>0</v>
      </c>
      <c r="Q88" s="74">
        <f t="shared" si="4"/>
        <v>0</v>
      </c>
      <c r="R88" s="74">
        <f t="shared" si="5"/>
        <v>0</v>
      </c>
    </row>
    <row r="89" spans="1:18" ht="15.75" x14ac:dyDescent="0.25">
      <c r="A89" s="170">
        <v>85</v>
      </c>
      <c r="B89" s="193" t="s">
        <v>68</v>
      </c>
      <c r="C89" s="164"/>
      <c r="D89" s="165"/>
      <c r="E89" s="180"/>
      <c r="F89" s="180"/>
      <c r="G89" s="165"/>
      <c r="H89" s="165"/>
      <c r="I89" s="48"/>
      <c r="J89" s="168"/>
      <c r="K89" s="167"/>
      <c r="L89" s="167"/>
      <c r="M89" s="168"/>
      <c r="N89" s="167"/>
      <c r="O89" s="167"/>
      <c r="P89" s="75">
        <f t="shared" si="3"/>
        <v>0</v>
      </c>
      <c r="Q89" s="74">
        <f t="shared" si="4"/>
        <v>0</v>
      </c>
      <c r="R89" s="74">
        <f t="shared" si="5"/>
        <v>0</v>
      </c>
    </row>
    <row r="90" spans="1:18" ht="15.75" x14ac:dyDescent="0.25">
      <c r="A90" s="171">
        <v>86</v>
      </c>
      <c r="B90" s="193" t="s">
        <v>69</v>
      </c>
      <c r="C90" s="164"/>
      <c r="D90" s="165"/>
      <c r="E90" s="183"/>
      <c r="F90" s="183"/>
      <c r="G90" s="165"/>
      <c r="H90" s="165"/>
      <c r="I90" s="48"/>
      <c r="J90" s="168"/>
      <c r="K90" s="167"/>
      <c r="L90" s="167"/>
      <c r="M90" s="168"/>
      <c r="N90" s="167"/>
      <c r="O90" s="167"/>
      <c r="P90" s="75">
        <f t="shared" si="3"/>
        <v>0</v>
      </c>
      <c r="Q90" s="74">
        <f t="shared" si="4"/>
        <v>0</v>
      </c>
      <c r="R90" s="74">
        <f t="shared" si="5"/>
        <v>0</v>
      </c>
    </row>
    <row r="91" spans="1:18" ht="15.75" x14ac:dyDescent="0.25">
      <c r="A91" s="170">
        <v>87</v>
      </c>
      <c r="B91" s="193" t="s">
        <v>88</v>
      </c>
      <c r="C91" s="164"/>
      <c r="D91" s="165"/>
      <c r="E91" s="183"/>
      <c r="F91" s="183"/>
      <c r="G91" s="165"/>
      <c r="H91" s="165"/>
      <c r="I91" s="48"/>
      <c r="J91" s="168"/>
      <c r="K91" s="167"/>
      <c r="L91" s="167"/>
      <c r="M91" s="168"/>
      <c r="N91" s="167"/>
      <c r="O91" s="167"/>
      <c r="P91" s="75">
        <f t="shared" si="3"/>
        <v>0</v>
      </c>
      <c r="Q91" s="74">
        <f t="shared" si="4"/>
        <v>0</v>
      </c>
      <c r="R91" s="74">
        <f t="shared" si="5"/>
        <v>0</v>
      </c>
    </row>
    <row r="92" spans="1:18" ht="16.5" thickBot="1" x14ac:dyDescent="0.3">
      <c r="A92" s="171">
        <v>88</v>
      </c>
      <c r="B92" s="193" t="s">
        <v>97</v>
      </c>
      <c r="C92" s="164"/>
      <c r="D92" s="165"/>
      <c r="E92" s="186"/>
      <c r="F92" s="186"/>
      <c r="G92" s="165"/>
      <c r="H92" s="165"/>
      <c r="I92" s="48"/>
      <c r="J92" s="168"/>
      <c r="K92" s="167"/>
      <c r="L92" s="167"/>
      <c r="M92" s="168"/>
      <c r="N92" s="167"/>
      <c r="O92" s="167"/>
      <c r="P92" s="75">
        <f t="shared" si="3"/>
        <v>0</v>
      </c>
      <c r="Q92" s="74">
        <f t="shared" si="4"/>
        <v>0</v>
      </c>
      <c r="R92" s="74">
        <f t="shared" si="5"/>
        <v>0</v>
      </c>
    </row>
    <row r="93" spans="1:18" ht="15.75" x14ac:dyDescent="0.25">
      <c r="A93" s="170">
        <v>89</v>
      </c>
      <c r="B93" s="193" t="s">
        <v>85</v>
      </c>
      <c r="C93" s="164"/>
      <c r="D93" s="165"/>
      <c r="E93" s="180"/>
      <c r="F93" s="180"/>
      <c r="G93" s="165"/>
      <c r="H93" s="165"/>
      <c r="I93" s="48"/>
      <c r="J93" s="168"/>
      <c r="K93" s="167"/>
      <c r="L93" s="167"/>
      <c r="M93" s="168"/>
      <c r="N93" s="167"/>
      <c r="O93" s="167"/>
      <c r="P93" s="75">
        <f t="shared" si="3"/>
        <v>0</v>
      </c>
      <c r="Q93" s="74">
        <f t="shared" si="4"/>
        <v>0</v>
      </c>
      <c r="R93" s="74">
        <f t="shared" si="5"/>
        <v>0</v>
      </c>
    </row>
    <row r="94" spans="1:18" ht="15.75" x14ac:dyDescent="0.25">
      <c r="A94" s="171">
        <v>90</v>
      </c>
      <c r="B94" s="193" t="s">
        <v>65</v>
      </c>
      <c r="C94" s="164"/>
      <c r="D94" s="165"/>
      <c r="E94" s="183"/>
      <c r="F94" s="183"/>
      <c r="G94" s="165"/>
      <c r="H94" s="165"/>
      <c r="I94" s="48"/>
      <c r="J94" s="168"/>
      <c r="K94" s="167"/>
      <c r="L94" s="167"/>
      <c r="M94" s="168"/>
      <c r="N94" s="167"/>
      <c r="O94" s="167"/>
      <c r="P94" s="75">
        <f t="shared" si="3"/>
        <v>0</v>
      </c>
      <c r="Q94" s="74">
        <f t="shared" si="4"/>
        <v>0</v>
      </c>
      <c r="R94" s="74">
        <f t="shared" si="5"/>
        <v>0</v>
      </c>
    </row>
    <row r="95" spans="1:18" ht="15.75" x14ac:dyDescent="0.25">
      <c r="A95" s="170">
        <v>91</v>
      </c>
      <c r="B95" s="193" t="s">
        <v>73</v>
      </c>
      <c r="C95" s="164"/>
      <c r="D95" s="165"/>
      <c r="E95" s="183"/>
      <c r="F95" s="183"/>
      <c r="G95" s="165"/>
      <c r="H95" s="165"/>
      <c r="I95" s="48"/>
      <c r="J95" s="168"/>
      <c r="K95" s="167"/>
      <c r="L95" s="167"/>
      <c r="M95" s="168"/>
      <c r="N95" s="167"/>
      <c r="O95" s="167"/>
      <c r="P95" s="75">
        <f t="shared" si="3"/>
        <v>0</v>
      </c>
      <c r="Q95" s="74">
        <f t="shared" si="4"/>
        <v>0</v>
      </c>
      <c r="R95" s="74">
        <f t="shared" si="5"/>
        <v>0</v>
      </c>
    </row>
    <row r="96" spans="1:18" ht="16.5" thickBot="1" x14ac:dyDescent="0.3">
      <c r="A96" s="171">
        <v>92</v>
      </c>
      <c r="B96" s="193" t="s">
        <v>86</v>
      </c>
      <c r="C96" s="164"/>
      <c r="D96" s="165"/>
      <c r="E96" s="186"/>
      <c r="F96" s="186"/>
      <c r="G96" s="165"/>
      <c r="H96" s="165"/>
      <c r="I96" s="48"/>
      <c r="J96" s="168"/>
      <c r="K96" s="167"/>
      <c r="L96" s="167"/>
      <c r="M96" s="168"/>
      <c r="N96" s="167"/>
      <c r="O96" s="167"/>
      <c r="P96" s="75">
        <f t="shared" si="3"/>
        <v>0</v>
      </c>
      <c r="Q96" s="74">
        <f t="shared" si="4"/>
        <v>0</v>
      </c>
      <c r="R96" s="74">
        <f t="shared" si="5"/>
        <v>0</v>
      </c>
    </row>
    <row r="97" spans="1:18" ht="15.75" x14ac:dyDescent="0.25">
      <c r="A97" s="170">
        <v>93</v>
      </c>
      <c r="B97" s="193" t="s">
        <v>87</v>
      </c>
      <c r="C97" s="164"/>
      <c r="D97" s="165"/>
      <c r="E97" s="180"/>
      <c r="F97" s="180"/>
      <c r="G97" s="165"/>
      <c r="H97" s="165"/>
      <c r="I97" s="48"/>
      <c r="J97" s="168"/>
      <c r="K97" s="167"/>
      <c r="L97" s="167"/>
      <c r="M97" s="168"/>
      <c r="N97" s="167"/>
      <c r="O97" s="167"/>
      <c r="P97" s="75">
        <f t="shared" si="3"/>
        <v>0</v>
      </c>
      <c r="Q97" s="74">
        <f t="shared" si="4"/>
        <v>0</v>
      </c>
      <c r="R97" s="74">
        <f t="shared" si="5"/>
        <v>0</v>
      </c>
    </row>
    <row r="98" spans="1:18" ht="15.75" x14ac:dyDescent="0.25">
      <c r="A98" s="171">
        <v>94</v>
      </c>
      <c r="B98" s="193" t="s">
        <v>60</v>
      </c>
      <c r="C98" s="164"/>
      <c r="D98" s="165"/>
      <c r="E98" s="183"/>
      <c r="F98" s="183"/>
      <c r="G98" s="165"/>
      <c r="H98" s="165"/>
      <c r="I98" s="48"/>
      <c r="J98" s="168"/>
      <c r="K98" s="167"/>
      <c r="L98" s="167"/>
      <c r="M98" s="168"/>
      <c r="N98" s="167"/>
      <c r="O98" s="167"/>
      <c r="P98" s="75">
        <f t="shared" si="3"/>
        <v>0</v>
      </c>
      <c r="Q98" s="74">
        <f t="shared" si="4"/>
        <v>0</v>
      </c>
      <c r="R98" s="74">
        <f t="shared" si="5"/>
        <v>0</v>
      </c>
    </row>
    <row r="99" spans="1:18" ht="15.75" x14ac:dyDescent="0.25">
      <c r="A99" s="170">
        <v>95</v>
      </c>
      <c r="B99" s="193" t="s">
        <v>142</v>
      </c>
      <c r="C99" s="164"/>
      <c r="D99" s="165"/>
      <c r="E99" s="183"/>
      <c r="F99" s="183"/>
      <c r="G99" s="165"/>
      <c r="H99" s="165"/>
      <c r="I99" s="48"/>
      <c r="J99" s="168"/>
      <c r="K99" s="167"/>
      <c r="L99" s="167"/>
      <c r="M99" s="168"/>
      <c r="N99" s="167"/>
      <c r="O99" s="167"/>
      <c r="P99" s="75">
        <f t="shared" si="3"/>
        <v>0</v>
      </c>
      <c r="Q99" s="74">
        <f t="shared" si="4"/>
        <v>0</v>
      </c>
      <c r="R99" s="74">
        <f t="shared" si="5"/>
        <v>0</v>
      </c>
    </row>
    <row r="100" spans="1:18" ht="16.5" thickBot="1" x14ac:dyDescent="0.3">
      <c r="A100" s="171">
        <v>96</v>
      </c>
      <c r="B100" s="193" t="s">
        <v>89</v>
      </c>
      <c r="C100" s="164"/>
      <c r="D100" s="165"/>
      <c r="E100" s="186"/>
      <c r="F100" s="186"/>
      <c r="G100" s="165"/>
      <c r="H100" s="165"/>
      <c r="I100" s="48"/>
      <c r="J100" s="168"/>
      <c r="K100" s="167"/>
      <c r="L100" s="167"/>
      <c r="M100" s="168"/>
      <c r="N100" s="167"/>
      <c r="O100" s="167"/>
      <c r="P100" s="75">
        <f t="shared" si="3"/>
        <v>0</v>
      </c>
      <c r="Q100" s="74">
        <f t="shared" si="4"/>
        <v>0</v>
      </c>
      <c r="R100" s="74">
        <f t="shared" si="5"/>
        <v>0</v>
      </c>
    </row>
    <row r="101" spans="1:18" ht="15.75" x14ac:dyDescent="0.25">
      <c r="A101" s="170">
        <v>97</v>
      </c>
      <c r="B101" s="193" t="s">
        <v>77</v>
      </c>
      <c r="C101" s="164"/>
      <c r="D101" s="165"/>
      <c r="E101" s="180"/>
      <c r="F101" s="180"/>
      <c r="G101" s="165"/>
      <c r="H101" s="165"/>
      <c r="I101" s="48"/>
      <c r="J101" s="168"/>
      <c r="K101" s="167"/>
      <c r="L101" s="167"/>
      <c r="M101" s="168"/>
      <c r="N101" s="167"/>
      <c r="O101" s="167"/>
      <c r="P101" s="75">
        <f t="shared" si="3"/>
        <v>0</v>
      </c>
      <c r="Q101" s="74">
        <f t="shared" ref="Q101:Q132" si="6">K101+N101</f>
        <v>0</v>
      </c>
      <c r="R101" s="74">
        <f t="shared" ref="R101:R132" si="7">L101+O101</f>
        <v>0</v>
      </c>
    </row>
    <row r="102" spans="1:18" ht="15.75" x14ac:dyDescent="0.25">
      <c r="A102" s="171">
        <v>98</v>
      </c>
      <c r="B102" s="193" t="s">
        <v>66</v>
      </c>
      <c r="C102" s="169"/>
      <c r="D102" s="48"/>
      <c r="E102" s="183"/>
      <c r="F102" s="183"/>
      <c r="G102" s="48"/>
      <c r="H102" s="48"/>
      <c r="I102" s="48"/>
      <c r="J102" s="168"/>
      <c r="K102" s="167"/>
      <c r="L102" s="167"/>
      <c r="M102" s="168"/>
      <c r="N102" s="167"/>
      <c r="O102" s="167"/>
      <c r="P102" s="75">
        <f t="shared" si="3"/>
        <v>0</v>
      </c>
      <c r="Q102" s="74">
        <f t="shared" si="6"/>
        <v>0</v>
      </c>
      <c r="R102" s="74">
        <f t="shared" si="7"/>
        <v>0</v>
      </c>
    </row>
    <row r="103" spans="1:18" ht="15.75" x14ac:dyDescent="0.25">
      <c r="A103" s="170">
        <v>99</v>
      </c>
      <c r="B103" s="193" t="s">
        <v>81</v>
      </c>
      <c r="C103" s="169"/>
      <c r="D103" s="48"/>
      <c r="E103" s="183"/>
      <c r="F103" s="183"/>
      <c r="G103" s="48"/>
      <c r="H103" s="48"/>
      <c r="I103" s="48"/>
      <c r="J103" s="168"/>
      <c r="K103" s="167"/>
      <c r="L103" s="167"/>
      <c r="M103" s="168"/>
      <c r="N103" s="167"/>
      <c r="O103" s="167"/>
      <c r="P103" s="75">
        <f t="shared" si="3"/>
        <v>0</v>
      </c>
      <c r="Q103" s="74">
        <f t="shared" si="6"/>
        <v>0</v>
      </c>
      <c r="R103" s="74">
        <f t="shared" si="7"/>
        <v>0</v>
      </c>
    </row>
    <row r="104" spans="1:18" ht="16.5" thickBot="1" x14ac:dyDescent="0.3">
      <c r="A104" s="171">
        <v>100</v>
      </c>
      <c r="B104" s="193" t="s">
        <v>143</v>
      </c>
      <c r="C104" s="169"/>
      <c r="D104" s="48"/>
      <c r="E104" s="186"/>
      <c r="F104" s="186"/>
      <c r="G104" s="48"/>
      <c r="H104" s="48"/>
      <c r="I104" s="48"/>
      <c r="J104" s="168"/>
      <c r="K104" s="167"/>
      <c r="L104" s="167"/>
      <c r="M104" s="168"/>
      <c r="N104" s="167"/>
      <c r="O104" s="167"/>
      <c r="P104" s="75">
        <f t="shared" si="3"/>
        <v>0</v>
      </c>
      <c r="Q104" s="74">
        <f t="shared" si="6"/>
        <v>0</v>
      </c>
      <c r="R104" s="74">
        <f t="shared" si="7"/>
        <v>0</v>
      </c>
    </row>
    <row r="105" spans="1:18" ht="15.75" x14ac:dyDescent="0.25">
      <c r="A105" s="170">
        <v>101</v>
      </c>
      <c r="B105" s="193" t="s">
        <v>84</v>
      </c>
      <c r="C105" s="169"/>
      <c r="D105" s="48"/>
      <c r="E105" s="180"/>
      <c r="F105" s="180"/>
      <c r="G105" s="48"/>
      <c r="H105" s="48"/>
      <c r="I105" s="48"/>
      <c r="J105" s="168"/>
      <c r="K105" s="167"/>
      <c r="L105" s="167"/>
      <c r="M105" s="168"/>
      <c r="N105" s="167"/>
      <c r="O105" s="167"/>
      <c r="P105" s="75">
        <f t="shared" si="3"/>
        <v>0</v>
      </c>
      <c r="Q105" s="74">
        <f t="shared" si="6"/>
        <v>0</v>
      </c>
      <c r="R105" s="74">
        <f t="shared" si="7"/>
        <v>0</v>
      </c>
    </row>
    <row r="106" spans="1:18" ht="15.75" x14ac:dyDescent="0.25">
      <c r="A106" s="171">
        <v>102</v>
      </c>
      <c r="B106" s="193" t="s">
        <v>144</v>
      </c>
      <c r="C106" s="169"/>
      <c r="D106" s="48"/>
      <c r="E106" s="183"/>
      <c r="F106" s="183"/>
      <c r="G106" s="48"/>
      <c r="H106" s="48"/>
      <c r="I106" s="48"/>
      <c r="J106" s="168"/>
      <c r="K106" s="167"/>
      <c r="L106" s="167"/>
      <c r="M106" s="168"/>
      <c r="N106" s="167"/>
      <c r="O106" s="167"/>
      <c r="P106" s="75">
        <f t="shared" si="3"/>
        <v>0</v>
      </c>
      <c r="Q106" s="74">
        <f t="shared" si="6"/>
        <v>0</v>
      </c>
      <c r="R106" s="74">
        <f t="shared" si="7"/>
        <v>0</v>
      </c>
    </row>
    <row r="107" spans="1:18" ht="15.75" x14ac:dyDescent="0.25">
      <c r="A107" s="170">
        <v>103</v>
      </c>
      <c r="B107" s="193" t="s">
        <v>82</v>
      </c>
      <c r="C107" s="169"/>
      <c r="D107" s="48"/>
      <c r="E107" s="183"/>
      <c r="F107" s="183"/>
      <c r="G107" s="48"/>
      <c r="H107" s="48"/>
      <c r="I107" s="48"/>
      <c r="J107" s="168"/>
      <c r="K107" s="167"/>
      <c r="L107" s="167"/>
      <c r="M107" s="168"/>
      <c r="N107" s="167"/>
      <c r="O107" s="167"/>
      <c r="P107" s="75">
        <f t="shared" si="3"/>
        <v>0</v>
      </c>
      <c r="Q107" s="74">
        <f t="shared" si="6"/>
        <v>0</v>
      </c>
      <c r="R107" s="74">
        <f t="shared" si="7"/>
        <v>0</v>
      </c>
    </row>
    <row r="108" spans="1:18" ht="16.5" thickBot="1" x14ac:dyDescent="0.3">
      <c r="A108" s="171">
        <v>104</v>
      </c>
      <c r="B108" s="193" t="s">
        <v>67</v>
      </c>
      <c r="C108" s="169"/>
      <c r="D108" s="48"/>
      <c r="E108" s="186"/>
      <c r="F108" s="186"/>
      <c r="G108" s="48"/>
      <c r="H108" s="48"/>
      <c r="I108" s="48"/>
      <c r="J108" s="168"/>
      <c r="K108" s="167"/>
      <c r="L108" s="167"/>
      <c r="M108" s="168"/>
      <c r="N108" s="167"/>
      <c r="O108" s="167"/>
      <c r="P108" s="75">
        <f t="shared" si="3"/>
        <v>0</v>
      </c>
      <c r="Q108" s="74">
        <f t="shared" si="6"/>
        <v>0</v>
      </c>
      <c r="R108" s="74">
        <f t="shared" si="7"/>
        <v>0</v>
      </c>
    </row>
    <row r="109" spans="1:18" ht="15.75" x14ac:dyDescent="0.25">
      <c r="A109" s="170">
        <v>105</v>
      </c>
      <c r="B109" s="193" t="s">
        <v>62</v>
      </c>
      <c r="C109" s="169"/>
      <c r="D109" s="48"/>
      <c r="E109" s="180"/>
      <c r="F109" s="180"/>
      <c r="G109" s="48"/>
      <c r="H109" s="48"/>
      <c r="I109" s="48"/>
      <c r="J109" s="168"/>
      <c r="K109" s="167"/>
      <c r="L109" s="167"/>
      <c r="M109" s="168"/>
      <c r="N109" s="167"/>
      <c r="O109" s="167"/>
      <c r="P109" s="75">
        <f t="shared" si="3"/>
        <v>0</v>
      </c>
      <c r="Q109" s="74">
        <f t="shared" si="6"/>
        <v>0</v>
      </c>
      <c r="R109" s="74">
        <f t="shared" si="7"/>
        <v>0</v>
      </c>
    </row>
    <row r="110" spans="1:18" ht="15.75" x14ac:dyDescent="0.25">
      <c r="A110" s="171">
        <v>106</v>
      </c>
      <c r="B110" s="193" t="s">
        <v>98</v>
      </c>
      <c r="C110" s="169"/>
      <c r="D110" s="48"/>
      <c r="E110" s="183"/>
      <c r="F110" s="183"/>
      <c r="G110" s="48"/>
      <c r="H110" s="48"/>
      <c r="I110" s="48"/>
      <c r="J110" s="168"/>
      <c r="K110" s="167"/>
      <c r="L110" s="167"/>
      <c r="M110" s="168"/>
      <c r="N110" s="167"/>
      <c r="O110" s="167"/>
      <c r="P110" s="75">
        <f t="shared" si="3"/>
        <v>0</v>
      </c>
      <c r="Q110" s="74">
        <f t="shared" si="6"/>
        <v>0</v>
      </c>
      <c r="R110" s="74">
        <f t="shared" si="7"/>
        <v>0</v>
      </c>
    </row>
    <row r="111" spans="1:18" ht="15.75" x14ac:dyDescent="0.25">
      <c r="A111" s="170">
        <v>107</v>
      </c>
      <c r="B111" s="193" t="s">
        <v>145</v>
      </c>
      <c r="C111" s="169"/>
      <c r="D111" s="48"/>
      <c r="E111" s="183"/>
      <c r="F111" s="183"/>
      <c r="G111" s="48"/>
      <c r="H111" s="48"/>
      <c r="I111" s="48"/>
      <c r="J111" s="168"/>
      <c r="K111" s="167"/>
      <c r="L111" s="167"/>
      <c r="M111" s="168"/>
      <c r="N111" s="167"/>
      <c r="O111" s="167"/>
      <c r="P111" s="75">
        <f t="shared" si="3"/>
        <v>0</v>
      </c>
      <c r="Q111" s="74">
        <f t="shared" si="6"/>
        <v>0</v>
      </c>
      <c r="R111" s="74">
        <f t="shared" si="7"/>
        <v>0</v>
      </c>
    </row>
    <row r="112" spans="1:18" ht="16.5" thickBot="1" x14ac:dyDescent="0.3">
      <c r="A112" s="171">
        <v>108</v>
      </c>
      <c r="B112" s="193" t="s">
        <v>83</v>
      </c>
      <c r="C112" s="169"/>
      <c r="D112" s="48"/>
      <c r="E112" s="186"/>
      <c r="F112" s="186"/>
      <c r="G112" s="48"/>
      <c r="H112" s="48"/>
      <c r="I112" s="48"/>
      <c r="J112" s="168"/>
      <c r="K112" s="167"/>
      <c r="L112" s="167"/>
      <c r="M112" s="168"/>
      <c r="N112" s="167"/>
      <c r="O112" s="167"/>
      <c r="P112" s="75">
        <f t="shared" si="3"/>
        <v>0</v>
      </c>
      <c r="Q112" s="74">
        <f t="shared" si="6"/>
        <v>0</v>
      </c>
      <c r="R112" s="74">
        <f t="shared" si="7"/>
        <v>0</v>
      </c>
    </row>
    <row r="113" spans="1:18" ht="15.75" x14ac:dyDescent="0.25">
      <c r="A113" s="170">
        <v>109</v>
      </c>
      <c r="B113" s="193" t="s">
        <v>56</v>
      </c>
      <c r="C113" s="169"/>
      <c r="D113" s="48"/>
      <c r="E113" s="180"/>
      <c r="F113" s="180"/>
      <c r="G113" s="48"/>
      <c r="H113" s="48"/>
      <c r="I113" s="48"/>
      <c r="J113" s="168"/>
      <c r="K113" s="167"/>
      <c r="L113" s="167"/>
      <c r="M113" s="168"/>
      <c r="N113" s="167"/>
      <c r="O113" s="167"/>
      <c r="P113" s="75">
        <f t="shared" si="3"/>
        <v>0</v>
      </c>
      <c r="Q113" s="74">
        <f t="shared" si="6"/>
        <v>0</v>
      </c>
      <c r="R113" s="74">
        <f t="shared" si="7"/>
        <v>0</v>
      </c>
    </row>
    <row r="114" spans="1:18" ht="15.75" x14ac:dyDescent="0.25">
      <c r="A114" s="171">
        <v>110</v>
      </c>
      <c r="B114" s="193" t="s">
        <v>76</v>
      </c>
      <c r="C114" s="169"/>
      <c r="D114" s="48"/>
      <c r="E114" s="183"/>
      <c r="F114" s="183"/>
      <c r="G114" s="48"/>
      <c r="H114" s="48"/>
      <c r="I114" s="48"/>
      <c r="J114" s="168"/>
      <c r="K114" s="167"/>
      <c r="L114" s="167"/>
      <c r="M114" s="168"/>
      <c r="N114" s="167"/>
      <c r="O114" s="167"/>
      <c r="P114" s="75">
        <f t="shared" si="3"/>
        <v>0</v>
      </c>
      <c r="Q114" s="74">
        <f t="shared" si="6"/>
        <v>0</v>
      </c>
      <c r="R114" s="74">
        <f t="shared" si="7"/>
        <v>0</v>
      </c>
    </row>
    <row r="115" spans="1:18" ht="15.75" x14ac:dyDescent="0.25">
      <c r="A115" s="170">
        <v>111</v>
      </c>
      <c r="B115" s="193" t="s">
        <v>92</v>
      </c>
      <c r="C115" s="169"/>
      <c r="D115" s="48"/>
      <c r="E115" s="183"/>
      <c r="F115" s="183"/>
      <c r="G115" s="48"/>
      <c r="H115" s="48"/>
      <c r="I115" s="48"/>
      <c r="J115" s="168"/>
      <c r="K115" s="167"/>
      <c r="L115" s="167"/>
      <c r="M115" s="168"/>
      <c r="N115" s="167"/>
      <c r="O115" s="167"/>
      <c r="P115" s="75">
        <f t="shared" si="3"/>
        <v>0</v>
      </c>
      <c r="Q115" s="74">
        <f t="shared" si="6"/>
        <v>0</v>
      </c>
      <c r="R115" s="74">
        <f t="shared" si="7"/>
        <v>0</v>
      </c>
    </row>
    <row r="116" spans="1:18" ht="16.5" thickBot="1" x14ac:dyDescent="0.3">
      <c r="A116" s="171">
        <v>112</v>
      </c>
      <c r="B116" s="193" t="s">
        <v>54</v>
      </c>
      <c r="C116" s="169"/>
      <c r="D116" s="48"/>
      <c r="E116" s="186"/>
      <c r="F116" s="186"/>
      <c r="G116" s="48"/>
      <c r="H116" s="48"/>
      <c r="I116" s="48"/>
      <c r="J116" s="168"/>
      <c r="K116" s="167"/>
      <c r="L116" s="167"/>
      <c r="M116" s="168"/>
      <c r="N116" s="167"/>
      <c r="O116" s="167"/>
      <c r="P116" s="75">
        <f t="shared" si="3"/>
        <v>0</v>
      </c>
      <c r="Q116" s="74">
        <f t="shared" si="6"/>
        <v>0</v>
      </c>
      <c r="R116" s="74">
        <f t="shared" si="7"/>
        <v>0</v>
      </c>
    </row>
    <row r="117" spans="1:18" ht="15.75" x14ac:dyDescent="0.25">
      <c r="A117" s="170">
        <v>113</v>
      </c>
      <c r="B117" s="193" t="s">
        <v>91</v>
      </c>
      <c r="C117" s="169"/>
      <c r="D117" s="48"/>
      <c r="E117" s="180"/>
      <c r="F117" s="180"/>
      <c r="G117" s="48"/>
      <c r="H117" s="48"/>
      <c r="I117" s="48"/>
      <c r="J117" s="168"/>
      <c r="K117" s="167"/>
      <c r="L117" s="167"/>
      <c r="M117" s="168"/>
      <c r="N117" s="167"/>
      <c r="O117" s="167"/>
      <c r="P117" s="75">
        <f t="shared" si="3"/>
        <v>0</v>
      </c>
      <c r="Q117" s="74">
        <f t="shared" si="6"/>
        <v>0</v>
      </c>
      <c r="R117" s="74">
        <f t="shared" si="7"/>
        <v>0</v>
      </c>
    </row>
    <row r="118" spans="1:18" ht="15.75" x14ac:dyDescent="0.25">
      <c r="A118" s="171">
        <v>114</v>
      </c>
      <c r="B118" s="193" t="s">
        <v>61</v>
      </c>
      <c r="C118" s="169"/>
      <c r="D118" s="48"/>
      <c r="E118" s="183"/>
      <c r="F118" s="183"/>
      <c r="G118" s="48"/>
      <c r="H118" s="48"/>
      <c r="I118" s="48"/>
      <c r="J118" s="168"/>
      <c r="K118" s="167"/>
      <c r="L118" s="167"/>
      <c r="M118" s="168"/>
      <c r="N118" s="167"/>
      <c r="O118" s="167"/>
      <c r="P118" s="75">
        <f t="shared" si="3"/>
        <v>0</v>
      </c>
      <c r="Q118" s="74">
        <f t="shared" si="6"/>
        <v>0</v>
      </c>
      <c r="R118" s="74">
        <f t="shared" si="7"/>
        <v>0</v>
      </c>
    </row>
    <row r="119" spans="1:18" ht="15.75" x14ac:dyDescent="0.25">
      <c r="A119" s="170">
        <v>115</v>
      </c>
      <c r="B119" s="193" t="s">
        <v>55</v>
      </c>
      <c r="C119" s="169"/>
      <c r="D119" s="48"/>
      <c r="E119" s="183"/>
      <c r="F119" s="183"/>
      <c r="G119" s="48"/>
      <c r="H119" s="48"/>
      <c r="I119" s="48"/>
      <c r="J119" s="168"/>
      <c r="K119" s="167"/>
      <c r="L119" s="167"/>
      <c r="M119" s="168"/>
      <c r="N119" s="167"/>
      <c r="O119" s="167"/>
      <c r="P119" s="75">
        <f t="shared" si="3"/>
        <v>0</v>
      </c>
      <c r="Q119" s="74">
        <f t="shared" si="6"/>
        <v>0</v>
      </c>
      <c r="R119" s="74">
        <f t="shared" si="7"/>
        <v>0</v>
      </c>
    </row>
    <row r="120" spans="1:18" ht="16.5" thickBot="1" x14ac:dyDescent="0.3">
      <c r="A120" s="171">
        <v>116</v>
      </c>
      <c r="B120" s="193" t="s">
        <v>146</v>
      </c>
      <c r="C120" s="169"/>
      <c r="D120" s="48"/>
      <c r="E120" s="186"/>
      <c r="F120" s="186"/>
      <c r="G120" s="48"/>
      <c r="H120" s="48"/>
      <c r="I120" s="48"/>
      <c r="J120" s="168"/>
      <c r="K120" s="167"/>
      <c r="L120" s="167"/>
      <c r="M120" s="168"/>
      <c r="N120" s="167"/>
      <c r="O120" s="167"/>
      <c r="P120" s="75">
        <f t="shared" si="3"/>
        <v>0</v>
      </c>
      <c r="Q120" s="74">
        <f t="shared" si="6"/>
        <v>0</v>
      </c>
      <c r="R120" s="74">
        <f t="shared" si="7"/>
        <v>0</v>
      </c>
    </row>
    <row r="121" spans="1:18" ht="15.75" x14ac:dyDescent="0.25">
      <c r="A121" s="170">
        <v>117</v>
      </c>
      <c r="B121" s="193" t="s">
        <v>74</v>
      </c>
      <c r="C121" s="169"/>
      <c r="D121" s="48"/>
      <c r="E121" s="180"/>
      <c r="F121" s="180"/>
      <c r="G121" s="48"/>
      <c r="H121" s="48"/>
      <c r="I121" s="48"/>
      <c r="J121" s="168"/>
      <c r="K121" s="167"/>
      <c r="L121" s="167"/>
      <c r="M121" s="168"/>
      <c r="N121" s="167"/>
      <c r="O121" s="167"/>
      <c r="P121" s="75">
        <f t="shared" si="3"/>
        <v>0</v>
      </c>
      <c r="Q121" s="74">
        <f t="shared" si="6"/>
        <v>0</v>
      </c>
      <c r="R121" s="74">
        <f t="shared" si="7"/>
        <v>0</v>
      </c>
    </row>
    <row r="122" spans="1:18" ht="15.75" x14ac:dyDescent="0.25">
      <c r="A122" s="171">
        <v>118</v>
      </c>
      <c r="B122" s="193" t="s">
        <v>93</v>
      </c>
      <c r="C122" s="169"/>
      <c r="D122" s="48"/>
      <c r="E122" s="183"/>
      <c r="F122" s="183"/>
      <c r="G122" s="48"/>
      <c r="H122" s="48"/>
      <c r="I122" s="48"/>
      <c r="J122" s="168"/>
      <c r="K122" s="167"/>
      <c r="L122" s="167"/>
      <c r="M122" s="168"/>
      <c r="N122" s="167"/>
      <c r="O122" s="167"/>
      <c r="P122" s="75">
        <f t="shared" si="3"/>
        <v>0</v>
      </c>
      <c r="Q122" s="74">
        <f t="shared" si="6"/>
        <v>0</v>
      </c>
      <c r="R122" s="74">
        <f t="shared" si="7"/>
        <v>0</v>
      </c>
    </row>
    <row r="123" spans="1:18" ht="15.75" x14ac:dyDescent="0.25">
      <c r="A123" s="170">
        <v>119</v>
      </c>
      <c r="B123" s="193" t="s">
        <v>53</v>
      </c>
      <c r="C123" s="169"/>
      <c r="D123" s="48"/>
      <c r="E123" s="183"/>
      <c r="F123" s="183"/>
      <c r="G123" s="48"/>
      <c r="H123" s="48"/>
      <c r="I123" s="48"/>
      <c r="J123" s="168"/>
      <c r="K123" s="167"/>
      <c r="L123" s="167"/>
      <c r="M123" s="168"/>
      <c r="N123" s="167"/>
      <c r="O123" s="167"/>
      <c r="P123" s="75">
        <f t="shared" si="3"/>
        <v>0</v>
      </c>
      <c r="Q123" s="74">
        <f t="shared" si="6"/>
        <v>0</v>
      </c>
      <c r="R123" s="74">
        <f t="shared" si="7"/>
        <v>0</v>
      </c>
    </row>
    <row r="124" spans="1:18" ht="16.5" thickBot="1" x14ac:dyDescent="0.3">
      <c r="A124" s="171">
        <v>120</v>
      </c>
      <c r="B124" s="193" t="s">
        <v>80</v>
      </c>
      <c r="C124" s="169"/>
      <c r="D124" s="48"/>
      <c r="E124" s="186"/>
      <c r="F124" s="186"/>
      <c r="G124" s="48"/>
      <c r="H124" s="48"/>
      <c r="I124" s="48"/>
      <c r="J124" s="168"/>
      <c r="K124" s="167"/>
      <c r="L124" s="167"/>
      <c r="M124" s="168"/>
      <c r="N124" s="167"/>
      <c r="O124" s="167"/>
      <c r="P124" s="75">
        <f t="shared" si="3"/>
        <v>0</v>
      </c>
      <c r="Q124" s="74">
        <f t="shared" si="6"/>
        <v>0</v>
      </c>
      <c r="R124" s="74">
        <f t="shared" si="7"/>
        <v>0</v>
      </c>
    </row>
    <row r="125" spans="1:18" ht="15.75" x14ac:dyDescent="0.25">
      <c r="A125" s="170">
        <v>121</v>
      </c>
      <c r="B125" s="193" t="s">
        <v>90</v>
      </c>
      <c r="C125" s="169"/>
      <c r="D125" s="48"/>
      <c r="E125" s="180"/>
      <c r="F125" s="180"/>
      <c r="G125" s="48"/>
      <c r="H125" s="48"/>
      <c r="I125" s="48"/>
      <c r="J125" s="168"/>
      <c r="K125" s="167"/>
      <c r="L125" s="167"/>
      <c r="M125" s="168"/>
      <c r="N125" s="167"/>
      <c r="O125" s="167"/>
      <c r="P125" s="75">
        <f t="shared" si="3"/>
        <v>0</v>
      </c>
      <c r="Q125" s="74">
        <f t="shared" si="6"/>
        <v>0</v>
      </c>
      <c r="R125" s="74">
        <f t="shared" si="7"/>
        <v>0</v>
      </c>
    </row>
    <row r="126" spans="1:18" ht="15.75" x14ac:dyDescent="0.25">
      <c r="A126" s="171">
        <v>122</v>
      </c>
      <c r="B126" s="193" t="s">
        <v>57</v>
      </c>
      <c r="C126" s="169"/>
      <c r="D126" s="48"/>
      <c r="E126" s="183"/>
      <c r="F126" s="183"/>
      <c r="G126" s="48"/>
      <c r="H126" s="48"/>
      <c r="I126" s="48"/>
      <c r="J126" s="168"/>
      <c r="K126" s="167"/>
      <c r="L126" s="167"/>
      <c r="M126" s="168"/>
      <c r="N126" s="167"/>
      <c r="O126" s="167"/>
      <c r="P126" s="75">
        <f t="shared" si="3"/>
        <v>0</v>
      </c>
      <c r="Q126" s="74">
        <f t="shared" si="6"/>
        <v>0</v>
      </c>
      <c r="R126" s="74">
        <f t="shared" si="7"/>
        <v>0</v>
      </c>
    </row>
    <row r="127" spans="1:18" ht="15.75" x14ac:dyDescent="0.25">
      <c r="A127" s="170">
        <v>123</v>
      </c>
      <c r="B127" s="193" t="s">
        <v>52</v>
      </c>
      <c r="C127" s="169"/>
      <c r="D127" s="48"/>
      <c r="E127" s="183"/>
      <c r="F127" s="183"/>
      <c r="G127" s="48"/>
      <c r="H127" s="48"/>
      <c r="I127" s="48"/>
      <c r="J127" s="168"/>
      <c r="K127" s="167"/>
      <c r="L127" s="167"/>
      <c r="M127" s="168"/>
      <c r="N127" s="167"/>
      <c r="O127" s="167"/>
      <c r="P127" s="75">
        <f t="shared" si="3"/>
        <v>0</v>
      </c>
      <c r="Q127" s="74">
        <f t="shared" si="6"/>
        <v>0</v>
      </c>
      <c r="R127" s="74">
        <f t="shared" si="7"/>
        <v>0</v>
      </c>
    </row>
    <row r="128" spans="1:18" ht="16.5" thickBot="1" x14ac:dyDescent="0.3">
      <c r="A128" s="171">
        <v>124</v>
      </c>
      <c r="B128" s="193" t="s">
        <v>71</v>
      </c>
      <c r="C128" s="169"/>
      <c r="D128" s="48"/>
      <c r="E128" s="186"/>
      <c r="F128" s="186"/>
      <c r="G128" s="48"/>
      <c r="H128" s="48"/>
      <c r="I128" s="48"/>
      <c r="J128" s="168"/>
      <c r="K128" s="167"/>
      <c r="L128" s="167"/>
      <c r="M128" s="168"/>
      <c r="N128" s="167"/>
      <c r="O128" s="167"/>
      <c r="P128" s="75">
        <f t="shared" si="3"/>
        <v>0</v>
      </c>
      <c r="Q128" s="74">
        <f t="shared" si="6"/>
        <v>0</v>
      </c>
      <c r="R128" s="74">
        <f t="shared" si="7"/>
        <v>0</v>
      </c>
    </row>
    <row r="129" spans="1:18" ht="15.75" x14ac:dyDescent="0.25">
      <c r="A129" s="170">
        <v>125</v>
      </c>
      <c r="B129" s="193" t="s">
        <v>96</v>
      </c>
      <c r="C129" s="169"/>
      <c r="D129" s="48"/>
      <c r="E129" s="180"/>
      <c r="F129" s="180"/>
      <c r="G129" s="48"/>
      <c r="H129" s="48"/>
      <c r="I129" s="48"/>
      <c r="J129" s="168"/>
      <c r="K129" s="167"/>
      <c r="L129" s="167"/>
      <c r="M129" s="168"/>
      <c r="N129" s="167"/>
      <c r="O129" s="167"/>
      <c r="P129" s="75">
        <f t="shared" si="3"/>
        <v>0</v>
      </c>
      <c r="Q129" s="74">
        <f t="shared" si="6"/>
        <v>0</v>
      </c>
      <c r="R129" s="74">
        <f t="shared" si="7"/>
        <v>0</v>
      </c>
    </row>
    <row r="130" spans="1:18" ht="15.75" x14ac:dyDescent="0.2">
      <c r="A130" s="171">
        <v>126</v>
      </c>
      <c r="B130" s="193" t="s">
        <v>59</v>
      </c>
      <c r="C130" s="169"/>
      <c r="D130" s="48"/>
      <c r="E130" s="48"/>
      <c r="F130" s="48"/>
      <c r="G130" s="48"/>
      <c r="H130" s="48"/>
      <c r="I130" s="48"/>
      <c r="J130" s="168"/>
      <c r="K130" s="167"/>
      <c r="L130" s="167"/>
      <c r="M130" s="168"/>
      <c r="N130" s="167"/>
      <c r="O130" s="167"/>
      <c r="P130" s="75">
        <f t="shared" si="3"/>
        <v>0</v>
      </c>
      <c r="Q130" s="74">
        <f t="shared" si="6"/>
        <v>0</v>
      </c>
      <c r="R130" s="74">
        <f t="shared" si="7"/>
        <v>0</v>
      </c>
    </row>
    <row r="131" spans="1:18" ht="15.75" x14ac:dyDescent="0.2">
      <c r="A131" s="170">
        <v>127</v>
      </c>
      <c r="B131" s="193" t="s">
        <v>64</v>
      </c>
      <c r="C131" s="169"/>
      <c r="D131" s="48"/>
      <c r="E131" s="48"/>
      <c r="F131" s="48"/>
      <c r="G131" s="48"/>
      <c r="H131" s="48"/>
      <c r="I131" s="48"/>
      <c r="J131" s="168"/>
      <c r="K131" s="167"/>
      <c r="L131" s="167"/>
      <c r="M131" s="168"/>
      <c r="N131" s="167"/>
      <c r="O131" s="167"/>
      <c r="P131" s="75">
        <f t="shared" si="3"/>
        <v>0</v>
      </c>
      <c r="Q131" s="74">
        <f t="shared" si="6"/>
        <v>0</v>
      </c>
      <c r="R131" s="74">
        <f t="shared" si="7"/>
        <v>0</v>
      </c>
    </row>
    <row r="132" spans="1:18" ht="15.75" x14ac:dyDescent="0.2">
      <c r="A132" s="171">
        <v>128</v>
      </c>
      <c r="B132" s="193" t="s">
        <v>78</v>
      </c>
      <c r="C132" s="169"/>
      <c r="D132" s="48"/>
      <c r="E132" s="48"/>
      <c r="F132" s="48"/>
      <c r="G132" s="48"/>
      <c r="H132" s="48"/>
      <c r="I132" s="48"/>
      <c r="J132" s="168"/>
      <c r="K132" s="167"/>
      <c r="L132" s="167"/>
      <c r="M132" s="168"/>
      <c r="N132" s="167"/>
      <c r="O132" s="167"/>
      <c r="P132" s="75">
        <f t="shared" si="3"/>
        <v>0</v>
      </c>
      <c r="Q132" s="74">
        <f t="shared" si="6"/>
        <v>0</v>
      </c>
      <c r="R132" s="74">
        <f t="shared" si="7"/>
        <v>0</v>
      </c>
    </row>
    <row r="133" spans="1:18" ht="15.75" x14ac:dyDescent="0.2">
      <c r="A133" s="170">
        <v>129</v>
      </c>
      <c r="B133" s="193" t="s">
        <v>72</v>
      </c>
      <c r="C133" s="169"/>
      <c r="D133" s="48"/>
      <c r="E133" s="48"/>
      <c r="F133" s="48"/>
      <c r="G133" s="48"/>
      <c r="H133" s="48"/>
      <c r="I133" s="48"/>
      <c r="J133" s="168"/>
      <c r="K133" s="167"/>
      <c r="L133" s="167"/>
      <c r="M133" s="168"/>
      <c r="N133" s="167"/>
      <c r="O133" s="167"/>
      <c r="P133" s="75">
        <f t="shared" ref="P133:P164" si="8">J133+M133</f>
        <v>0</v>
      </c>
      <c r="Q133" s="74">
        <f t="shared" ref="Q133:Q164" si="9">K133+N133</f>
        <v>0</v>
      </c>
      <c r="R133" s="74">
        <f t="shared" ref="R133:R164" si="10">L133+O133</f>
        <v>0</v>
      </c>
    </row>
    <row r="134" spans="1:18" ht="15.75" x14ac:dyDescent="0.2">
      <c r="A134" s="171">
        <v>130</v>
      </c>
      <c r="B134" s="193" t="s">
        <v>94</v>
      </c>
      <c r="C134" s="169"/>
      <c r="D134" s="48"/>
      <c r="E134" s="48"/>
      <c r="F134" s="48"/>
      <c r="G134" s="48"/>
      <c r="H134" s="48"/>
      <c r="I134" s="48"/>
      <c r="J134" s="168"/>
      <c r="K134" s="167"/>
      <c r="L134" s="167"/>
      <c r="M134" s="168"/>
      <c r="N134" s="167"/>
      <c r="O134" s="167"/>
      <c r="P134" s="75">
        <f t="shared" si="8"/>
        <v>0</v>
      </c>
      <c r="Q134" s="74">
        <f t="shared" si="9"/>
        <v>0</v>
      </c>
      <c r="R134" s="74">
        <f t="shared" si="10"/>
        <v>0</v>
      </c>
    </row>
    <row r="135" spans="1:18" ht="15.75" x14ac:dyDescent="0.2">
      <c r="A135" s="170">
        <v>131</v>
      </c>
      <c r="B135" s="193" t="s">
        <v>58</v>
      </c>
      <c r="C135" s="169"/>
      <c r="D135" s="48"/>
      <c r="E135" s="48"/>
      <c r="F135" s="48"/>
      <c r="G135" s="48"/>
      <c r="H135" s="48"/>
      <c r="I135" s="48"/>
      <c r="J135" s="168"/>
      <c r="K135" s="167"/>
      <c r="L135" s="167"/>
      <c r="M135" s="168"/>
      <c r="N135" s="167"/>
      <c r="O135" s="167"/>
      <c r="P135" s="75">
        <f t="shared" si="8"/>
        <v>0</v>
      </c>
      <c r="Q135" s="74">
        <f t="shared" si="9"/>
        <v>0</v>
      </c>
      <c r="R135" s="74">
        <f t="shared" si="10"/>
        <v>0</v>
      </c>
    </row>
    <row r="136" spans="1:18" ht="15.75" x14ac:dyDescent="0.2">
      <c r="A136" s="171">
        <v>132</v>
      </c>
      <c r="B136" s="193" t="s">
        <v>147</v>
      </c>
      <c r="C136" s="169"/>
      <c r="D136" s="48"/>
      <c r="E136" s="48"/>
      <c r="F136" s="48"/>
      <c r="G136" s="48"/>
      <c r="H136" s="48"/>
      <c r="I136" s="48"/>
      <c r="J136" s="168"/>
      <c r="K136" s="167"/>
      <c r="L136" s="167"/>
      <c r="M136" s="168"/>
      <c r="N136" s="167"/>
      <c r="O136" s="167"/>
      <c r="P136" s="75">
        <f t="shared" si="8"/>
        <v>0</v>
      </c>
      <c r="Q136" s="74">
        <f t="shared" si="9"/>
        <v>0</v>
      </c>
      <c r="R136" s="74">
        <f t="shared" si="10"/>
        <v>0</v>
      </c>
    </row>
    <row r="137" spans="1:18" ht="15.75" x14ac:dyDescent="0.2">
      <c r="A137" s="170">
        <v>133</v>
      </c>
      <c r="B137" s="193" t="s">
        <v>148</v>
      </c>
      <c r="C137" s="169"/>
      <c r="D137" s="48"/>
      <c r="E137" s="48"/>
      <c r="F137" s="48"/>
      <c r="G137" s="48"/>
      <c r="H137" s="48"/>
      <c r="I137" s="48"/>
      <c r="J137" s="168"/>
      <c r="K137" s="167"/>
      <c r="L137" s="167"/>
      <c r="M137" s="168"/>
      <c r="N137" s="167"/>
      <c r="O137" s="167"/>
      <c r="P137" s="75">
        <f t="shared" si="8"/>
        <v>0</v>
      </c>
      <c r="Q137" s="74">
        <f t="shared" si="9"/>
        <v>0</v>
      </c>
      <c r="R137" s="74">
        <f t="shared" si="10"/>
        <v>0</v>
      </c>
    </row>
    <row r="138" spans="1:18" ht="15.75" x14ac:dyDescent="0.2">
      <c r="A138" s="171">
        <v>134</v>
      </c>
      <c r="B138" s="193" t="s">
        <v>149</v>
      </c>
      <c r="C138" s="169"/>
      <c r="D138" s="48"/>
      <c r="E138" s="48"/>
      <c r="F138" s="48"/>
      <c r="G138" s="48"/>
      <c r="H138" s="48"/>
      <c r="I138" s="48"/>
      <c r="J138" s="168"/>
      <c r="K138" s="167"/>
      <c r="L138" s="167"/>
      <c r="M138" s="168"/>
      <c r="N138" s="167"/>
      <c r="O138" s="167"/>
      <c r="P138" s="75">
        <f t="shared" si="8"/>
        <v>0</v>
      </c>
      <c r="Q138" s="74">
        <f t="shared" si="9"/>
        <v>0</v>
      </c>
      <c r="R138" s="74">
        <f t="shared" si="10"/>
        <v>0</v>
      </c>
    </row>
    <row r="139" spans="1:18" ht="15.75" x14ac:dyDescent="0.2">
      <c r="A139" s="170">
        <v>135</v>
      </c>
      <c r="B139" s="193" t="s">
        <v>150</v>
      </c>
      <c r="C139" s="169"/>
      <c r="D139" s="48"/>
      <c r="E139" s="48"/>
      <c r="F139" s="48"/>
      <c r="G139" s="48"/>
      <c r="H139" s="48"/>
      <c r="I139" s="48"/>
      <c r="J139" s="168"/>
      <c r="K139" s="167"/>
      <c r="L139" s="167"/>
      <c r="M139" s="168"/>
      <c r="N139" s="167"/>
      <c r="O139" s="167"/>
      <c r="P139" s="75">
        <f t="shared" si="8"/>
        <v>0</v>
      </c>
      <c r="Q139" s="74">
        <f t="shared" si="9"/>
        <v>0</v>
      </c>
      <c r="R139" s="74">
        <f t="shared" si="10"/>
        <v>0</v>
      </c>
    </row>
    <row r="140" spans="1:18" ht="15.75" x14ac:dyDescent="0.2">
      <c r="A140" s="171">
        <v>136</v>
      </c>
      <c r="B140" s="193" t="s">
        <v>151</v>
      </c>
      <c r="C140" s="169"/>
      <c r="D140" s="48"/>
      <c r="E140" s="48"/>
      <c r="F140" s="48"/>
      <c r="G140" s="48"/>
      <c r="H140" s="48"/>
      <c r="I140" s="48"/>
      <c r="J140" s="168"/>
      <c r="K140" s="167"/>
      <c r="L140" s="167"/>
      <c r="M140" s="168"/>
      <c r="N140" s="167"/>
      <c r="O140" s="167"/>
      <c r="P140" s="75">
        <f t="shared" si="8"/>
        <v>0</v>
      </c>
      <c r="Q140" s="74">
        <f t="shared" si="9"/>
        <v>0</v>
      </c>
      <c r="R140" s="74">
        <f t="shared" si="10"/>
        <v>0</v>
      </c>
    </row>
    <row r="141" spans="1:18" ht="15.75" x14ac:dyDescent="0.2">
      <c r="A141" s="170">
        <v>137</v>
      </c>
      <c r="B141" s="193" t="s">
        <v>152</v>
      </c>
      <c r="C141" s="169"/>
      <c r="D141" s="48"/>
      <c r="E141" s="48"/>
      <c r="F141" s="48"/>
      <c r="G141" s="48"/>
      <c r="H141" s="48"/>
      <c r="I141" s="48"/>
      <c r="J141" s="168"/>
      <c r="K141" s="167"/>
      <c r="L141" s="167"/>
      <c r="M141" s="168"/>
      <c r="N141" s="167"/>
      <c r="O141" s="167"/>
      <c r="P141" s="75">
        <f t="shared" si="8"/>
        <v>0</v>
      </c>
      <c r="Q141" s="74">
        <f t="shared" si="9"/>
        <v>0</v>
      </c>
      <c r="R141" s="74">
        <f t="shared" si="10"/>
        <v>0</v>
      </c>
    </row>
    <row r="142" spans="1:18" ht="15.75" x14ac:dyDescent="0.2">
      <c r="A142" s="171">
        <v>138</v>
      </c>
      <c r="B142" s="193" t="s">
        <v>153</v>
      </c>
      <c r="C142" s="169"/>
      <c r="D142" s="48"/>
      <c r="E142" s="48"/>
      <c r="F142" s="48"/>
      <c r="G142" s="48"/>
      <c r="H142" s="48"/>
      <c r="I142" s="48"/>
      <c r="J142" s="168"/>
      <c r="K142" s="167"/>
      <c r="L142" s="167"/>
      <c r="M142" s="168"/>
      <c r="N142" s="167"/>
      <c r="O142" s="167"/>
      <c r="P142" s="75">
        <f t="shared" si="8"/>
        <v>0</v>
      </c>
      <c r="Q142" s="74">
        <f t="shared" si="9"/>
        <v>0</v>
      </c>
      <c r="R142" s="74">
        <f t="shared" si="10"/>
        <v>0</v>
      </c>
    </row>
    <row r="143" spans="1:18" ht="15.75" x14ac:dyDescent="0.2">
      <c r="A143" s="170">
        <v>139</v>
      </c>
      <c r="B143" s="193" t="s">
        <v>154</v>
      </c>
      <c r="C143" s="169"/>
      <c r="D143" s="48"/>
      <c r="E143" s="48"/>
      <c r="F143" s="48"/>
      <c r="G143" s="48"/>
      <c r="H143" s="48"/>
      <c r="I143" s="48"/>
      <c r="J143" s="168"/>
      <c r="K143" s="167"/>
      <c r="L143" s="167"/>
      <c r="M143" s="168"/>
      <c r="N143" s="167"/>
      <c r="O143" s="167"/>
      <c r="P143" s="75">
        <f t="shared" si="8"/>
        <v>0</v>
      </c>
      <c r="Q143" s="74">
        <f t="shared" si="9"/>
        <v>0</v>
      </c>
      <c r="R143" s="74">
        <f t="shared" si="10"/>
        <v>0</v>
      </c>
    </row>
    <row r="144" spans="1:18" ht="15.75" x14ac:dyDescent="0.2">
      <c r="A144" s="171">
        <v>140</v>
      </c>
      <c r="B144" s="193" t="s">
        <v>155</v>
      </c>
      <c r="C144" s="169"/>
      <c r="D144" s="48"/>
      <c r="E144" s="48"/>
      <c r="F144" s="48"/>
      <c r="G144" s="48"/>
      <c r="H144" s="48"/>
      <c r="I144" s="48"/>
      <c r="J144" s="168"/>
      <c r="K144" s="167"/>
      <c r="L144" s="167"/>
      <c r="M144" s="168"/>
      <c r="N144" s="167"/>
      <c r="O144" s="167"/>
      <c r="P144" s="75">
        <f t="shared" si="8"/>
        <v>0</v>
      </c>
      <c r="Q144" s="74">
        <f t="shared" si="9"/>
        <v>0</v>
      </c>
      <c r="R144" s="74">
        <f t="shared" si="10"/>
        <v>0</v>
      </c>
    </row>
    <row r="145" spans="1:18" ht="15.75" x14ac:dyDescent="0.2">
      <c r="A145" s="170">
        <v>141</v>
      </c>
      <c r="B145" s="193" t="s">
        <v>156</v>
      </c>
      <c r="C145" s="169"/>
      <c r="D145" s="48"/>
      <c r="E145" s="48"/>
      <c r="F145" s="48"/>
      <c r="G145" s="48"/>
      <c r="H145" s="48"/>
      <c r="I145" s="48"/>
      <c r="J145" s="168"/>
      <c r="K145" s="167"/>
      <c r="L145" s="167"/>
      <c r="M145" s="168"/>
      <c r="N145" s="167"/>
      <c r="O145" s="167"/>
      <c r="P145" s="75">
        <f t="shared" si="8"/>
        <v>0</v>
      </c>
      <c r="Q145" s="74">
        <f t="shared" si="9"/>
        <v>0</v>
      </c>
      <c r="R145" s="74">
        <f t="shared" si="10"/>
        <v>0</v>
      </c>
    </row>
    <row r="146" spans="1:18" ht="15.75" x14ac:dyDescent="0.2">
      <c r="A146" s="171">
        <v>142</v>
      </c>
      <c r="B146" s="193" t="s">
        <v>157</v>
      </c>
      <c r="C146" s="169"/>
      <c r="D146" s="48"/>
      <c r="E146" s="48"/>
      <c r="F146" s="48"/>
      <c r="G146" s="48"/>
      <c r="H146" s="48"/>
      <c r="I146" s="48"/>
      <c r="J146" s="168"/>
      <c r="K146" s="167"/>
      <c r="L146" s="167"/>
      <c r="M146" s="168"/>
      <c r="N146" s="167"/>
      <c r="O146" s="167"/>
      <c r="P146" s="75">
        <f t="shared" si="8"/>
        <v>0</v>
      </c>
      <c r="Q146" s="74">
        <f t="shared" si="9"/>
        <v>0</v>
      </c>
      <c r="R146" s="74">
        <f t="shared" si="10"/>
        <v>0</v>
      </c>
    </row>
    <row r="147" spans="1:18" ht="15.75" x14ac:dyDescent="0.2">
      <c r="A147" s="170">
        <v>143</v>
      </c>
      <c r="B147" s="193" t="s">
        <v>158</v>
      </c>
      <c r="C147" s="169"/>
      <c r="D147" s="48"/>
      <c r="E147" s="48"/>
      <c r="F147" s="48"/>
      <c r="G147" s="48"/>
      <c r="H147" s="48"/>
      <c r="I147" s="48"/>
      <c r="J147" s="168"/>
      <c r="K147" s="167"/>
      <c r="L147" s="167"/>
      <c r="M147" s="168"/>
      <c r="N147" s="167"/>
      <c r="O147" s="167"/>
      <c r="P147" s="75">
        <f t="shared" si="8"/>
        <v>0</v>
      </c>
      <c r="Q147" s="74">
        <f t="shared" si="9"/>
        <v>0</v>
      </c>
      <c r="R147" s="74">
        <f t="shared" si="10"/>
        <v>0</v>
      </c>
    </row>
    <row r="148" spans="1:18" ht="15.75" x14ac:dyDescent="0.2">
      <c r="A148" s="171">
        <v>144</v>
      </c>
      <c r="B148" s="193" t="s">
        <v>159</v>
      </c>
      <c r="C148" s="169"/>
      <c r="D148" s="48"/>
      <c r="E148" s="48"/>
      <c r="F148" s="48"/>
      <c r="G148" s="48"/>
      <c r="H148" s="48"/>
      <c r="I148" s="48"/>
      <c r="J148" s="168"/>
      <c r="K148" s="167"/>
      <c r="L148" s="167"/>
      <c r="M148" s="168"/>
      <c r="N148" s="167"/>
      <c r="O148" s="167"/>
      <c r="P148" s="75">
        <f t="shared" si="8"/>
        <v>0</v>
      </c>
      <c r="Q148" s="74">
        <f t="shared" si="9"/>
        <v>0</v>
      </c>
      <c r="R148" s="74">
        <f t="shared" si="10"/>
        <v>0</v>
      </c>
    </row>
    <row r="149" spans="1:18" ht="15.75" x14ac:dyDescent="0.2">
      <c r="A149" s="170">
        <v>145</v>
      </c>
      <c r="B149" s="193" t="s">
        <v>160</v>
      </c>
      <c r="C149" s="169"/>
      <c r="D149" s="48"/>
      <c r="E149" s="48"/>
      <c r="F149" s="48"/>
      <c r="G149" s="48"/>
      <c r="H149" s="48"/>
      <c r="I149" s="48"/>
      <c r="J149" s="168"/>
      <c r="K149" s="167"/>
      <c r="L149" s="167"/>
      <c r="M149" s="168"/>
      <c r="N149" s="167"/>
      <c r="O149" s="167"/>
      <c r="P149" s="75">
        <f t="shared" si="8"/>
        <v>0</v>
      </c>
      <c r="Q149" s="74">
        <f t="shared" si="9"/>
        <v>0</v>
      </c>
      <c r="R149" s="74">
        <f t="shared" si="10"/>
        <v>0</v>
      </c>
    </row>
    <row r="150" spans="1:18" ht="15.75" x14ac:dyDescent="0.2">
      <c r="A150" s="171">
        <v>146</v>
      </c>
      <c r="B150" s="193" t="s">
        <v>161</v>
      </c>
      <c r="C150" s="169"/>
      <c r="D150" s="48"/>
      <c r="E150" s="48"/>
      <c r="F150" s="48"/>
      <c r="G150" s="48"/>
      <c r="H150" s="48"/>
      <c r="I150" s="48"/>
      <c r="J150" s="168"/>
      <c r="K150" s="167"/>
      <c r="L150" s="167"/>
      <c r="M150" s="168"/>
      <c r="N150" s="167"/>
      <c r="O150" s="167"/>
      <c r="P150" s="75">
        <f t="shared" si="8"/>
        <v>0</v>
      </c>
      <c r="Q150" s="74">
        <f t="shared" si="9"/>
        <v>0</v>
      </c>
      <c r="R150" s="74">
        <f t="shared" si="10"/>
        <v>0</v>
      </c>
    </row>
    <row r="151" spans="1:18" ht="15.75" x14ac:dyDescent="0.2">
      <c r="A151" s="170">
        <v>147</v>
      </c>
      <c r="B151" s="193" t="s">
        <v>162</v>
      </c>
      <c r="C151" s="169"/>
      <c r="D151" s="48"/>
      <c r="E151" s="48"/>
      <c r="F151" s="48"/>
      <c r="G151" s="48"/>
      <c r="H151" s="48"/>
      <c r="I151" s="48"/>
      <c r="J151" s="168"/>
      <c r="K151" s="167"/>
      <c r="L151" s="167"/>
      <c r="M151" s="168"/>
      <c r="N151" s="167"/>
      <c r="O151" s="167"/>
      <c r="P151" s="75">
        <f t="shared" si="8"/>
        <v>0</v>
      </c>
      <c r="Q151" s="74">
        <f t="shared" si="9"/>
        <v>0</v>
      </c>
      <c r="R151" s="74">
        <f t="shared" si="10"/>
        <v>0</v>
      </c>
    </row>
    <row r="152" spans="1:18" ht="15.75" x14ac:dyDescent="0.2">
      <c r="A152" s="171">
        <v>148</v>
      </c>
      <c r="B152" s="193" t="s">
        <v>163</v>
      </c>
      <c r="C152" s="169"/>
      <c r="D152" s="48"/>
      <c r="E152" s="48"/>
      <c r="F152" s="48"/>
      <c r="G152" s="48"/>
      <c r="H152" s="48"/>
      <c r="I152" s="48"/>
      <c r="J152" s="168"/>
      <c r="K152" s="167"/>
      <c r="L152" s="167"/>
      <c r="M152" s="168"/>
      <c r="N152" s="167"/>
      <c r="O152" s="167"/>
      <c r="P152" s="75">
        <f t="shared" si="8"/>
        <v>0</v>
      </c>
      <c r="Q152" s="74">
        <f t="shared" si="9"/>
        <v>0</v>
      </c>
      <c r="R152" s="74">
        <f t="shared" si="10"/>
        <v>0</v>
      </c>
    </row>
    <row r="153" spans="1:18" ht="15.75" x14ac:dyDescent="0.2">
      <c r="A153" s="170">
        <v>149</v>
      </c>
      <c r="B153" s="193" t="s">
        <v>164</v>
      </c>
      <c r="C153" s="169"/>
      <c r="D153" s="48"/>
      <c r="E153" s="48"/>
      <c r="F153" s="48"/>
      <c r="G153" s="48"/>
      <c r="H153" s="48"/>
      <c r="I153" s="48"/>
      <c r="J153" s="168"/>
      <c r="K153" s="167"/>
      <c r="L153" s="167"/>
      <c r="M153" s="168"/>
      <c r="N153" s="167"/>
      <c r="O153" s="167"/>
      <c r="P153" s="75">
        <f t="shared" si="8"/>
        <v>0</v>
      </c>
      <c r="Q153" s="74">
        <f t="shared" si="9"/>
        <v>0</v>
      </c>
      <c r="R153" s="74">
        <f t="shared" si="10"/>
        <v>0</v>
      </c>
    </row>
    <row r="154" spans="1:18" ht="15.75" x14ac:dyDescent="0.2">
      <c r="A154" s="171">
        <v>150</v>
      </c>
      <c r="B154" s="193" t="s">
        <v>165</v>
      </c>
      <c r="C154" s="169"/>
      <c r="D154" s="48"/>
      <c r="E154" s="48"/>
      <c r="F154" s="48"/>
      <c r="G154" s="48"/>
      <c r="H154" s="48"/>
      <c r="I154" s="48"/>
      <c r="J154" s="168"/>
      <c r="K154" s="167"/>
      <c r="L154" s="167"/>
      <c r="M154" s="168"/>
      <c r="N154" s="167"/>
      <c r="O154" s="167"/>
      <c r="P154" s="75">
        <f t="shared" si="8"/>
        <v>0</v>
      </c>
      <c r="Q154" s="74">
        <f t="shared" si="9"/>
        <v>0</v>
      </c>
      <c r="R154" s="74">
        <f t="shared" si="10"/>
        <v>0</v>
      </c>
    </row>
    <row r="155" spans="1:18" ht="15.75" x14ac:dyDescent="0.2">
      <c r="A155" s="170">
        <v>151</v>
      </c>
      <c r="B155" s="193" t="s">
        <v>166</v>
      </c>
      <c r="C155" s="169"/>
      <c r="D155" s="48"/>
      <c r="E155" s="48"/>
      <c r="F155" s="48"/>
      <c r="G155" s="48"/>
      <c r="H155" s="48"/>
      <c r="I155" s="48"/>
      <c r="J155" s="168"/>
      <c r="K155" s="167"/>
      <c r="L155" s="167"/>
      <c r="M155" s="168"/>
      <c r="N155" s="167"/>
      <c r="O155" s="167"/>
      <c r="P155" s="75">
        <f t="shared" si="8"/>
        <v>0</v>
      </c>
      <c r="Q155" s="74">
        <f t="shared" si="9"/>
        <v>0</v>
      </c>
      <c r="R155" s="74">
        <f t="shared" si="10"/>
        <v>0</v>
      </c>
    </row>
    <row r="156" spans="1:18" ht="15.75" x14ac:dyDescent="0.2">
      <c r="A156" s="171">
        <v>152</v>
      </c>
      <c r="B156" s="193" t="s">
        <v>167</v>
      </c>
      <c r="C156" s="169"/>
      <c r="D156" s="48"/>
      <c r="E156" s="48"/>
      <c r="F156" s="48"/>
      <c r="G156" s="48"/>
      <c r="H156" s="48"/>
      <c r="I156" s="48"/>
      <c r="J156" s="168"/>
      <c r="K156" s="167"/>
      <c r="L156" s="167"/>
      <c r="M156" s="168"/>
      <c r="N156" s="167"/>
      <c r="O156" s="167"/>
      <c r="P156" s="75">
        <f t="shared" si="8"/>
        <v>0</v>
      </c>
      <c r="Q156" s="74">
        <f t="shared" si="9"/>
        <v>0</v>
      </c>
      <c r="R156" s="74">
        <f t="shared" si="10"/>
        <v>0</v>
      </c>
    </row>
    <row r="157" spans="1:18" ht="15.75" x14ac:dyDescent="0.2">
      <c r="A157" s="170">
        <v>153</v>
      </c>
      <c r="B157" s="193" t="s">
        <v>168</v>
      </c>
      <c r="C157" s="169"/>
      <c r="D157" s="48"/>
      <c r="E157" s="48"/>
      <c r="F157" s="48"/>
      <c r="G157" s="48"/>
      <c r="H157" s="48"/>
      <c r="I157" s="48"/>
      <c r="J157" s="168"/>
      <c r="K157" s="167"/>
      <c r="L157" s="167"/>
      <c r="M157" s="168"/>
      <c r="N157" s="167"/>
      <c r="O157" s="167"/>
      <c r="P157" s="75">
        <f t="shared" si="8"/>
        <v>0</v>
      </c>
      <c r="Q157" s="74">
        <f t="shared" si="9"/>
        <v>0</v>
      </c>
      <c r="R157" s="74">
        <f t="shared" si="10"/>
        <v>0</v>
      </c>
    </row>
    <row r="158" spans="1:18" ht="15.75" x14ac:dyDescent="0.2">
      <c r="A158" s="171">
        <v>154</v>
      </c>
      <c r="B158" s="193" t="s">
        <v>169</v>
      </c>
      <c r="C158" s="169"/>
      <c r="D158" s="48"/>
      <c r="E158" s="48"/>
      <c r="F158" s="48"/>
      <c r="G158" s="48"/>
      <c r="H158" s="48"/>
      <c r="I158" s="48"/>
      <c r="J158" s="168"/>
      <c r="K158" s="167"/>
      <c r="L158" s="167"/>
      <c r="M158" s="168"/>
      <c r="N158" s="167"/>
      <c r="O158" s="167"/>
      <c r="P158" s="75">
        <f t="shared" si="8"/>
        <v>0</v>
      </c>
      <c r="Q158" s="74">
        <f t="shared" si="9"/>
        <v>0</v>
      </c>
      <c r="R158" s="74">
        <f t="shared" si="10"/>
        <v>0</v>
      </c>
    </row>
    <row r="159" spans="1:18" ht="15.75" x14ac:dyDescent="0.2">
      <c r="A159" s="170">
        <v>155</v>
      </c>
      <c r="B159" s="193" t="s">
        <v>170</v>
      </c>
      <c r="C159" s="169"/>
      <c r="D159" s="48"/>
      <c r="E159" s="48"/>
      <c r="F159" s="48"/>
      <c r="G159" s="48"/>
      <c r="H159" s="48"/>
      <c r="I159" s="48"/>
      <c r="J159" s="168"/>
      <c r="K159" s="167"/>
      <c r="L159" s="167"/>
      <c r="M159" s="168"/>
      <c r="N159" s="167"/>
      <c r="O159" s="167"/>
      <c r="P159" s="75">
        <f t="shared" si="8"/>
        <v>0</v>
      </c>
      <c r="Q159" s="74">
        <f t="shared" si="9"/>
        <v>0</v>
      </c>
      <c r="R159" s="74">
        <f t="shared" si="10"/>
        <v>0</v>
      </c>
    </row>
    <row r="160" spans="1:18" ht="15.75" x14ac:dyDescent="0.2">
      <c r="A160" s="171">
        <v>156</v>
      </c>
      <c r="B160" s="193" t="s">
        <v>171</v>
      </c>
      <c r="C160" s="169"/>
      <c r="D160" s="48"/>
      <c r="E160" s="48"/>
      <c r="F160" s="48"/>
      <c r="G160" s="48"/>
      <c r="H160" s="48"/>
      <c r="I160" s="48"/>
      <c r="J160" s="168"/>
      <c r="K160" s="167"/>
      <c r="L160" s="167"/>
      <c r="M160" s="168"/>
      <c r="N160" s="167"/>
      <c r="O160" s="167"/>
      <c r="P160" s="75">
        <f t="shared" si="8"/>
        <v>0</v>
      </c>
      <c r="Q160" s="74">
        <f t="shared" si="9"/>
        <v>0</v>
      </c>
      <c r="R160" s="74">
        <f t="shared" si="10"/>
        <v>0</v>
      </c>
    </row>
    <row r="161" spans="1:18" ht="15.75" x14ac:dyDescent="0.2">
      <c r="A161" s="170">
        <v>157</v>
      </c>
      <c r="B161" s="193" t="s">
        <v>172</v>
      </c>
      <c r="C161" s="169"/>
      <c r="D161" s="48"/>
      <c r="E161" s="48"/>
      <c r="F161" s="48"/>
      <c r="G161" s="48"/>
      <c r="H161" s="48"/>
      <c r="I161" s="48"/>
      <c r="J161" s="168"/>
      <c r="K161" s="167"/>
      <c r="L161" s="167"/>
      <c r="M161" s="168"/>
      <c r="N161" s="167"/>
      <c r="O161" s="167"/>
      <c r="P161" s="75">
        <f t="shared" si="8"/>
        <v>0</v>
      </c>
      <c r="Q161" s="74">
        <f t="shared" si="9"/>
        <v>0</v>
      </c>
      <c r="R161" s="74">
        <f t="shared" si="10"/>
        <v>0</v>
      </c>
    </row>
    <row r="162" spans="1:18" ht="15.75" x14ac:dyDescent="0.2">
      <c r="A162" s="171">
        <v>158</v>
      </c>
      <c r="B162" s="193" t="s">
        <v>173</v>
      </c>
      <c r="C162" s="169"/>
      <c r="D162" s="48"/>
      <c r="E162" s="48"/>
      <c r="F162" s="48"/>
      <c r="G162" s="48"/>
      <c r="H162" s="48"/>
      <c r="I162" s="48"/>
      <c r="J162" s="168"/>
      <c r="K162" s="167"/>
      <c r="L162" s="167"/>
      <c r="M162" s="168"/>
      <c r="N162" s="167"/>
      <c r="O162" s="167"/>
      <c r="P162" s="75">
        <f t="shared" si="8"/>
        <v>0</v>
      </c>
      <c r="Q162" s="74">
        <f t="shared" si="9"/>
        <v>0</v>
      </c>
      <c r="R162" s="74">
        <f t="shared" si="10"/>
        <v>0</v>
      </c>
    </row>
    <row r="163" spans="1:18" ht="15.75" x14ac:dyDescent="0.2">
      <c r="A163" s="170">
        <v>159</v>
      </c>
      <c r="B163" s="193" t="s">
        <v>174</v>
      </c>
      <c r="C163" s="169"/>
      <c r="D163" s="48"/>
      <c r="E163" s="48"/>
      <c r="F163" s="48"/>
      <c r="G163" s="48"/>
      <c r="H163" s="48"/>
      <c r="I163" s="48"/>
      <c r="J163" s="168"/>
      <c r="K163" s="167"/>
      <c r="L163" s="167"/>
      <c r="M163" s="168"/>
      <c r="N163" s="167"/>
      <c r="O163" s="167"/>
      <c r="P163" s="75">
        <f t="shared" si="8"/>
        <v>0</v>
      </c>
      <c r="Q163" s="74">
        <f t="shared" si="9"/>
        <v>0</v>
      </c>
      <c r="R163" s="74">
        <f t="shared" si="10"/>
        <v>0</v>
      </c>
    </row>
    <row r="164" spans="1:18" ht="15.75" x14ac:dyDescent="0.2">
      <c r="A164" s="171">
        <v>160</v>
      </c>
      <c r="B164" s="193" t="s">
        <v>175</v>
      </c>
      <c r="C164" s="169"/>
      <c r="D164" s="48"/>
      <c r="E164" s="48"/>
      <c r="F164" s="48"/>
      <c r="G164" s="48"/>
      <c r="H164" s="48"/>
      <c r="I164" s="48"/>
      <c r="J164" s="168"/>
      <c r="K164" s="167"/>
      <c r="L164" s="167"/>
      <c r="M164" s="168"/>
      <c r="N164" s="167"/>
      <c r="O164" s="167"/>
      <c r="P164" s="75">
        <f t="shared" si="8"/>
        <v>0</v>
      </c>
      <c r="Q164" s="74">
        <f t="shared" si="9"/>
        <v>0</v>
      </c>
      <c r="R164" s="74">
        <f t="shared" si="10"/>
        <v>0</v>
      </c>
    </row>
  </sheetData>
  <autoFilter ref="A4:R164">
    <sortState ref="A5:R164">
      <sortCondition ref="A4:A164"/>
    </sortState>
  </autoFilter>
  <sortState ref="A5:R50">
    <sortCondition descending="1" ref="P5:P50"/>
    <sortCondition descending="1" ref="Q5:Q50"/>
    <sortCondition descending="1" ref="R5:R50"/>
  </sortState>
  <mergeCells count="5">
    <mergeCell ref="A1:C1"/>
    <mergeCell ref="A2:C2"/>
    <mergeCell ref="F2:I2"/>
    <mergeCell ref="F1:I1"/>
    <mergeCell ref="A3:B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8"/>
  <sheetViews>
    <sheetView tabSelected="1" workbookViewId="0">
      <selection activeCell="C4" sqref="C4"/>
    </sheetView>
  </sheetViews>
  <sheetFormatPr defaultRowHeight="12.75" x14ac:dyDescent="0.2"/>
  <cols>
    <col min="1" max="1" width="89.5703125" customWidth="1"/>
  </cols>
  <sheetData>
    <row r="1" spans="1:1" ht="61.5" x14ac:dyDescent="0.2">
      <c r="A1" s="404" t="s">
        <v>332</v>
      </c>
    </row>
    <row r="2" spans="1:1" ht="46.5" x14ac:dyDescent="0.2">
      <c r="A2" s="405" t="s">
        <v>333</v>
      </c>
    </row>
    <row r="3" spans="1:1" ht="36" x14ac:dyDescent="0.2">
      <c r="A3" s="406" t="s">
        <v>334</v>
      </c>
    </row>
    <row r="4" spans="1:1" ht="337.5" customHeight="1" x14ac:dyDescent="0.2"/>
    <row r="5" spans="1:1" ht="23.25" x14ac:dyDescent="0.35">
      <c r="A5" s="407" t="s">
        <v>330</v>
      </c>
    </row>
    <row r="6" spans="1:1" ht="23.25" x14ac:dyDescent="0.35">
      <c r="A6" s="407" t="s">
        <v>331</v>
      </c>
    </row>
    <row r="7" spans="1:1" ht="23.25" x14ac:dyDescent="0.35">
      <c r="A7" s="407" t="s">
        <v>335</v>
      </c>
    </row>
    <row r="8" spans="1:1" ht="23.25" x14ac:dyDescent="0.35">
      <c r="A8" s="407" t="s">
        <v>11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">
    <tabColor rgb="FF99FF99"/>
  </sheetPr>
  <dimension ref="A1:R90"/>
  <sheetViews>
    <sheetView zoomScaleNormal="100" workbookViewId="0">
      <selection activeCell="T11" sqref="T11"/>
    </sheetView>
  </sheetViews>
  <sheetFormatPr defaultColWidth="8.85546875" defaultRowHeight="14.25" customHeight="1" x14ac:dyDescent="0.2"/>
  <cols>
    <col min="1" max="1" width="4.28515625" style="1" customWidth="1"/>
    <col min="2" max="2" width="6.42578125" hidden="1" customWidth="1"/>
    <col min="3" max="3" width="26.85546875" style="1" customWidth="1"/>
    <col min="4" max="4" width="6.42578125" style="1" customWidth="1"/>
    <col min="5" max="5" width="10.140625" style="1" hidden="1" customWidth="1"/>
    <col min="6" max="6" width="6.42578125" style="1" hidden="1" customWidth="1"/>
    <col min="7" max="7" width="0" hidden="1" customWidth="1"/>
    <col min="8" max="8" width="8.85546875" style="1"/>
    <col min="9" max="9" width="8.85546875" hidden="1" customWidth="1"/>
    <col min="10" max="10" width="4.85546875" customWidth="1"/>
    <col min="11" max="11" width="4.5703125" customWidth="1"/>
    <col min="12" max="12" width="4.140625" customWidth="1"/>
    <col min="13" max="13" width="4.5703125" customWidth="1"/>
    <col min="14" max="14" width="5.42578125" customWidth="1"/>
    <col min="15" max="15" width="5.140625" customWidth="1"/>
    <col min="16" max="16" width="7" customWidth="1"/>
    <col min="17" max="17" width="5.7109375" customWidth="1"/>
    <col min="18" max="18" width="4.5703125" customWidth="1"/>
  </cols>
  <sheetData>
    <row r="1" spans="1:18" ht="18" customHeight="1" thickBot="1" x14ac:dyDescent="0.3">
      <c r="B1" s="1"/>
      <c r="C1" s="296" t="s">
        <v>329</v>
      </c>
      <c r="D1" s="84"/>
      <c r="E1" s="84"/>
      <c r="F1" s="84"/>
      <c r="G1" s="2"/>
      <c r="H1" s="84"/>
      <c r="I1" s="2"/>
    </row>
    <row r="2" spans="1:18" ht="14.25" customHeight="1" thickBot="1" x14ac:dyDescent="0.25">
      <c r="A2" s="3" t="s">
        <v>0</v>
      </c>
      <c r="B2" s="4" t="s">
        <v>1</v>
      </c>
      <c r="C2" s="79" t="s">
        <v>2</v>
      </c>
      <c r="D2" s="79" t="s">
        <v>3</v>
      </c>
      <c r="E2" s="79" t="s">
        <v>6</v>
      </c>
      <c r="F2" s="79" t="s">
        <v>5</v>
      </c>
      <c r="G2" s="79" t="s">
        <v>183</v>
      </c>
      <c r="H2" s="79" t="s">
        <v>4</v>
      </c>
      <c r="I2" s="79" t="s">
        <v>176</v>
      </c>
      <c r="J2" s="79" t="s">
        <v>50</v>
      </c>
      <c r="K2" s="81">
        <v>10</v>
      </c>
      <c r="L2" s="81">
        <v>9</v>
      </c>
      <c r="M2" s="79" t="s">
        <v>51</v>
      </c>
      <c r="N2" s="81">
        <v>10</v>
      </c>
      <c r="O2" s="81">
        <v>9</v>
      </c>
      <c r="P2" s="295" t="s">
        <v>9</v>
      </c>
      <c r="Q2" s="81">
        <v>10</v>
      </c>
      <c r="R2" s="82">
        <v>9</v>
      </c>
    </row>
    <row r="3" spans="1:18" ht="14.25" customHeight="1" x14ac:dyDescent="0.25">
      <c r="A3" s="78">
        <v>1</v>
      </c>
      <c r="B3" s="174"/>
      <c r="C3" s="293" t="s">
        <v>245</v>
      </c>
      <c r="D3" s="269" t="s">
        <v>246</v>
      </c>
      <c r="E3" s="269" t="s">
        <v>306</v>
      </c>
      <c r="F3" s="269" t="s">
        <v>307</v>
      </c>
      <c r="G3" s="270" t="s">
        <v>313</v>
      </c>
      <c r="H3" s="269">
        <v>105083</v>
      </c>
      <c r="I3" s="161"/>
      <c r="J3" s="229">
        <v>296</v>
      </c>
      <c r="K3" s="305">
        <v>26</v>
      </c>
      <c r="L3" s="305">
        <v>4</v>
      </c>
      <c r="M3" s="229">
        <v>297</v>
      </c>
      <c r="N3" s="305">
        <v>27</v>
      </c>
      <c r="O3" s="305">
        <v>3</v>
      </c>
      <c r="P3" s="306">
        <v>593</v>
      </c>
      <c r="Q3" s="305">
        <v>53</v>
      </c>
      <c r="R3" s="305">
        <v>7</v>
      </c>
    </row>
    <row r="4" spans="1:18" ht="14.25" customHeight="1" x14ac:dyDescent="0.25">
      <c r="A4" s="55">
        <v>2</v>
      </c>
      <c r="B4" s="174"/>
      <c r="C4" s="248" t="s">
        <v>273</v>
      </c>
      <c r="D4" s="254" t="s">
        <v>246</v>
      </c>
      <c r="E4" s="253" t="s">
        <v>306</v>
      </c>
      <c r="F4" s="253" t="s">
        <v>307</v>
      </c>
      <c r="G4" s="248" t="s">
        <v>311</v>
      </c>
      <c r="H4" s="254">
        <v>105030</v>
      </c>
      <c r="I4" s="235"/>
      <c r="J4" s="242">
        <v>296</v>
      </c>
      <c r="K4" s="307">
        <v>26</v>
      </c>
      <c r="L4" s="307">
        <v>4</v>
      </c>
      <c r="M4" s="242">
        <v>290</v>
      </c>
      <c r="N4" s="307">
        <v>20</v>
      </c>
      <c r="O4" s="307">
        <v>10</v>
      </c>
      <c r="P4" s="308">
        <v>586</v>
      </c>
      <c r="Q4" s="307">
        <v>46</v>
      </c>
      <c r="R4" s="307">
        <v>14</v>
      </c>
    </row>
    <row r="5" spans="1:18" ht="14.25" customHeight="1" x14ac:dyDescent="0.25">
      <c r="A5" s="55">
        <v>3</v>
      </c>
      <c r="B5" s="174"/>
      <c r="C5" s="247" t="s">
        <v>294</v>
      </c>
      <c r="D5" s="253" t="s">
        <v>282</v>
      </c>
      <c r="E5" s="253" t="s">
        <v>306</v>
      </c>
      <c r="F5" s="253" t="s">
        <v>307</v>
      </c>
      <c r="G5" s="248" t="s">
        <v>314</v>
      </c>
      <c r="H5" s="253">
        <v>120007</v>
      </c>
      <c r="I5" s="235"/>
      <c r="J5" s="242">
        <v>294</v>
      </c>
      <c r="K5" s="307">
        <v>24</v>
      </c>
      <c r="L5" s="307">
        <v>6</v>
      </c>
      <c r="M5" s="242">
        <v>288</v>
      </c>
      <c r="N5" s="307">
        <v>18</v>
      </c>
      <c r="O5" s="307">
        <v>12</v>
      </c>
      <c r="P5" s="308">
        <v>582</v>
      </c>
      <c r="Q5" s="307">
        <v>42</v>
      </c>
      <c r="R5" s="307">
        <v>18</v>
      </c>
    </row>
    <row r="6" spans="1:18" ht="14.25" customHeight="1" x14ac:dyDescent="0.25">
      <c r="A6" s="55">
        <v>4</v>
      </c>
      <c r="B6" s="174"/>
      <c r="C6" s="247" t="s">
        <v>283</v>
      </c>
      <c r="D6" s="253" t="s">
        <v>284</v>
      </c>
      <c r="E6" s="253" t="s">
        <v>306</v>
      </c>
      <c r="F6" s="253" t="s">
        <v>307</v>
      </c>
      <c r="G6" s="248" t="s">
        <v>313</v>
      </c>
      <c r="H6" s="253">
        <v>113078</v>
      </c>
      <c r="I6" s="235"/>
      <c r="J6" s="242">
        <v>286</v>
      </c>
      <c r="K6" s="307">
        <v>16</v>
      </c>
      <c r="L6" s="307">
        <v>14</v>
      </c>
      <c r="M6" s="242">
        <v>295</v>
      </c>
      <c r="N6" s="307">
        <v>25</v>
      </c>
      <c r="O6" s="307">
        <v>5</v>
      </c>
      <c r="P6" s="308">
        <v>581</v>
      </c>
      <c r="Q6" s="307">
        <v>41</v>
      </c>
      <c r="R6" s="307">
        <v>19</v>
      </c>
    </row>
    <row r="7" spans="1:18" ht="14.25" customHeight="1" x14ac:dyDescent="0.25">
      <c r="A7" s="55">
        <v>5</v>
      </c>
      <c r="B7" s="174"/>
      <c r="C7" s="247" t="s">
        <v>226</v>
      </c>
      <c r="D7" s="253" t="s">
        <v>227</v>
      </c>
      <c r="E7" s="253" t="s">
        <v>306</v>
      </c>
      <c r="F7" s="253" t="s">
        <v>307</v>
      </c>
      <c r="G7" s="248" t="s">
        <v>311</v>
      </c>
      <c r="H7" s="253">
        <v>916029</v>
      </c>
      <c r="I7" s="235"/>
      <c r="J7" s="242">
        <v>289</v>
      </c>
      <c r="K7" s="307">
        <v>19</v>
      </c>
      <c r="L7" s="307">
        <v>11</v>
      </c>
      <c r="M7" s="242">
        <v>290</v>
      </c>
      <c r="N7" s="307">
        <v>20</v>
      </c>
      <c r="O7" s="307">
        <v>10</v>
      </c>
      <c r="P7" s="308">
        <v>579</v>
      </c>
      <c r="Q7" s="307">
        <v>39</v>
      </c>
      <c r="R7" s="307">
        <v>21</v>
      </c>
    </row>
    <row r="8" spans="1:18" ht="14.25" customHeight="1" x14ac:dyDescent="0.25">
      <c r="A8" s="55">
        <v>6</v>
      </c>
      <c r="B8" s="174"/>
      <c r="C8" s="247" t="s">
        <v>290</v>
      </c>
      <c r="D8" s="253" t="s">
        <v>291</v>
      </c>
      <c r="E8" s="253" t="s">
        <v>306</v>
      </c>
      <c r="F8" s="253" t="s">
        <v>307</v>
      </c>
      <c r="G8" s="248" t="s">
        <v>313</v>
      </c>
      <c r="H8" s="253">
        <v>9058</v>
      </c>
      <c r="I8" s="235"/>
      <c r="J8" s="242">
        <v>287</v>
      </c>
      <c r="K8" s="307">
        <v>17</v>
      </c>
      <c r="L8" s="307">
        <v>13</v>
      </c>
      <c r="M8" s="242">
        <v>291</v>
      </c>
      <c r="N8" s="307">
        <v>21</v>
      </c>
      <c r="O8" s="307">
        <v>9</v>
      </c>
      <c r="P8" s="308">
        <v>578</v>
      </c>
      <c r="Q8" s="307">
        <v>38</v>
      </c>
      <c r="R8" s="307">
        <v>22</v>
      </c>
    </row>
    <row r="9" spans="1:18" ht="14.25" customHeight="1" x14ac:dyDescent="0.25">
      <c r="A9" s="55">
        <v>7</v>
      </c>
      <c r="B9" s="174"/>
      <c r="C9" s="247" t="s">
        <v>230</v>
      </c>
      <c r="D9" s="253" t="s">
        <v>215</v>
      </c>
      <c r="E9" s="253" t="s">
        <v>306</v>
      </c>
      <c r="F9" s="253" t="s">
        <v>307</v>
      </c>
      <c r="G9" s="248" t="s">
        <v>312</v>
      </c>
      <c r="H9" s="253">
        <v>513100</v>
      </c>
      <c r="I9" s="235"/>
      <c r="J9" s="242">
        <v>290</v>
      </c>
      <c r="K9" s="307">
        <v>20</v>
      </c>
      <c r="L9" s="307">
        <v>10</v>
      </c>
      <c r="M9" s="242">
        <v>287</v>
      </c>
      <c r="N9" s="307">
        <v>17</v>
      </c>
      <c r="O9" s="307">
        <v>13</v>
      </c>
      <c r="P9" s="308">
        <v>577</v>
      </c>
      <c r="Q9" s="307">
        <v>37</v>
      </c>
      <c r="R9" s="307">
        <v>23</v>
      </c>
    </row>
    <row r="10" spans="1:18" ht="14.25" customHeight="1" x14ac:dyDescent="0.25">
      <c r="A10" s="236">
        <v>8</v>
      </c>
      <c r="B10" s="174"/>
      <c r="C10" s="247" t="s">
        <v>261</v>
      </c>
      <c r="D10" s="253" t="s">
        <v>262</v>
      </c>
      <c r="E10" s="253" t="s">
        <v>306</v>
      </c>
      <c r="F10" s="253" t="s">
        <v>307</v>
      </c>
      <c r="G10" s="248" t="s">
        <v>314</v>
      </c>
      <c r="H10" s="253">
        <v>517041</v>
      </c>
      <c r="I10" s="235"/>
      <c r="J10" s="242">
        <v>286</v>
      </c>
      <c r="K10" s="307">
        <v>16</v>
      </c>
      <c r="L10" s="307">
        <v>14</v>
      </c>
      <c r="M10" s="242">
        <v>288</v>
      </c>
      <c r="N10" s="307">
        <v>18</v>
      </c>
      <c r="O10" s="307">
        <v>12</v>
      </c>
      <c r="P10" s="308">
        <v>574</v>
      </c>
      <c r="Q10" s="307">
        <v>34</v>
      </c>
      <c r="R10" s="307">
        <v>26</v>
      </c>
    </row>
    <row r="11" spans="1:18" ht="14.25" customHeight="1" x14ac:dyDescent="0.25">
      <c r="A11" s="236">
        <v>9</v>
      </c>
      <c r="B11" s="174"/>
      <c r="C11" s="249" t="s">
        <v>319</v>
      </c>
      <c r="D11" s="253" t="s">
        <v>266</v>
      </c>
      <c r="E11" s="253" t="s">
        <v>306</v>
      </c>
      <c r="F11" s="253" t="s">
        <v>307</v>
      </c>
      <c r="G11" s="248" t="s">
        <v>310</v>
      </c>
      <c r="H11" s="253">
        <v>103111</v>
      </c>
      <c r="I11" s="235"/>
      <c r="J11" s="242">
        <v>286</v>
      </c>
      <c r="K11" s="307">
        <v>16</v>
      </c>
      <c r="L11" s="307">
        <v>14</v>
      </c>
      <c r="M11" s="242">
        <v>288</v>
      </c>
      <c r="N11" s="307">
        <v>18</v>
      </c>
      <c r="O11" s="307">
        <v>12</v>
      </c>
      <c r="P11" s="308">
        <v>574</v>
      </c>
      <c r="Q11" s="307">
        <v>34</v>
      </c>
      <c r="R11" s="307">
        <v>26</v>
      </c>
    </row>
    <row r="12" spans="1:18" ht="14.25" customHeight="1" x14ac:dyDescent="0.25">
      <c r="A12" s="55">
        <v>10</v>
      </c>
      <c r="B12" s="174"/>
      <c r="C12" s="247" t="s">
        <v>242</v>
      </c>
      <c r="D12" s="253" t="s">
        <v>218</v>
      </c>
      <c r="E12" s="253" t="s">
        <v>306</v>
      </c>
      <c r="F12" s="253" t="s">
        <v>307</v>
      </c>
      <c r="G12" s="248" t="s">
        <v>313</v>
      </c>
      <c r="H12" s="253">
        <v>502066</v>
      </c>
      <c r="I12" s="235"/>
      <c r="J12" s="242">
        <v>284</v>
      </c>
      <c r="K12" s="307">
        <v>14</v>
      </c>
      <c r="L12" s="307">
        <v>16</v>
      </c>
      <c r="M12" s="242">
        <v>288</v>
      </c>
      <c r="N12" s="307">
        <v>18</v>
      </c>
      <c r="O12" s="307">
        <v>12</v>
      </c>
      <c r="P12" s="308">
        <v>572</v>
      </c>
      <c r="Q12" s="307">
        <v>32</v>
      </c>
      <c r="R12" s="307">
        <v>28</v>
      </c>
    </row>
    <row r="13" spans="1:18" ht="14.25" customHeight="1" x14ac:dyDescent="0.25">
      <c r="A13" s="55">
        <v>11</v>
      </c>
      <c r="B13" s="174"/>
      <c r="C13" s="247" t="s">
        <v>259</v>
      </c>
      <c r="D13" s="253" t="s">
        <v>252</v>
      </c>
      <c r="E13" s="253" t="s">
        <v>306</v>
      </c>
      <c r="F13" s="253" t="s">
        <v>307</v>
      </c>
      <c r="G13" s="248" t="s">
        <v>310</v>
      </c>
      <c r="H13" s="253">
        <v>960015</v>
      </c>
      <c r="I13" s="235"/>
      <c r="J13" s="242">
        <v>281</v>
      </c>
      <c r="K13" s="307">
        <v>13</v>
      </c>
      <c r="L13" s="307">
        <v>17</v>
      </c>
      <c r="M13" s="242">
        <v>290</v>
      </c>
      <c r="N13" s="307">
        <v>20</v>
      </c>
      <c r="O13" s="307">
        <v>10</v>
      </c>
      <c r="P13" s="308">
        <v>571</v>
      </c>
      <c r="Q13" s="307">
        <v>33</v>
      </c>
      <c r="R13" s="307">
        <v>27</v>
      </c>
    </row>
    <row r="14" spans="1:18" ht="14.25" customHeight="1" x14ac:dyDescent="0.25">
      <c r="A14" s="236">
        <v>12</v>
      </c>
      <c r="B14" s="174"/>
      <c r="C14" s="248" t="s">
        <v>235</v>
      </c>
      <c r="D14" s="254" t="s">
        <v>215</v>
      </c>
      <c r="E14" s="253" t="s">
        <v>306</v>
      </c>
      <c r="F14" s="253" t="s">
        <v>307</v>
      </c>
      <c r="G14" s="248" t="s">
        <v>312</v>
      </c>
      <c r="H14" s="254">
        <v>513102</v>
      </c>
      <c r="I14" s="235"/>
      <c r="J14" s="242">
        <v>283</v>
      </c>
      <c r="K14" s="307">
        <v>13</v>
      </c>
      <c r="L14" s="307">
        <v>17</v>
      </c>
      <c r="M14" s="242">
        <v>288</v>
      </c>
      <c r="N14" s="307">
        <v>18</v>
      </c>
      <c r="O14" s="307">
        <v>12</v>
      </c>
      <c r="P14" s="308">
        <v>571</v>
      </c>
      <c r="Q14" s="307">
        <v>31</v>
      </c>
      <c r="R14" s="307">
        <v>29</v>
      </c>
    </row>
    <row r="15" spans="1:18" ht="14.25" customHeight="1" x14ac:dyDescent="0.25">
      <c r="A15" s="236">
        <v>13</v>
      </c>
      <c r="B15" s="174"/>
      <c r="C15" s="247" t="s">
        <v>268</v>
      </c>
      <c r="D15" s="253" t="s">
        <v>252</v>
      </c>
      <c r="E15" s="253" t="s">
        <v>306</v>
      </c>
      <c r="F15" s="253" t="s">
        <v>307</v>
      </c>
      <c r="G15" s="248" t="s">
        <v>312</v>
      </c>
      <c r="H15" s="253">
        <v>960005</v>
      </c>
      <c r="I15" s="235"/>
      <c r="J15" s="242">
        <v>285</v>
      </c>
      <c r="K15" s="307">
        <v>15</v>
      </c>
      <c r="L15" s="307">
        <v>15</v>
      </c>
      <c r="M15" s="242">
        <v>286</v>
      </c>
      <c r="N15" s="307">
        <v>16</v>
      </c>
      <c r="O15" s="307">
        <v>14</v>
      </c>
      <c r="P15" s="308">
        <v>571</v>
      </c>
      <c r="Q15" s="307">
        <v>31</v>
      </c>
      <c r="R15" s="307">
        <v>29</v>
      </c>
    </row>
    <row r="16" spans="1:18" ht="14.25" customHeight="1" x14ac:dyDescent="0.25">
      <c r="A16" s="236">
        <v>14</v>
      </c>
      <c r="B16" s="174"/>
      <c r="C16" s="247" t="s">
        <v>211</v>
      </c>
      <c r="D16" s="253" t="s">
        <v>212</v>
      </c>
      <c r="E16" s="253" t="s">
        <v>306</v>
      </c>
      <c r="F16" s="253" t="s">
        <v>307</v>
      </c>
      <c r="G16" s="248" t="s">
        <v>310</v>
      </c>
      <c r="H16" s="253">
        <v>521147</v>
      </c>
      <c r="I16" s="235"/>
      <c r="J16" s="242">
        <v>283</v>
      </c>
      <c r="K16" s="307">
        <v>13</v>
      </c>
      <c r="L16" s="307">
        <v>17</v>
      </c>
      <c r="M16" s="242">
        <v>288</v>
      </c>
      <c r="N16" s="307">
        <v>18</v>
      </c>
      <c r="O16" s="307">
        <v>12</v>
      </c>
      <c r="P16" s="308">
        <v>571</v>
      </c>
      <c r="Q16" s="307">
        <v>31</v>
      </c>
      <c r="R16" s="307">
        <v>29</v>
      </c>
    </row>
    <row r="17" spans="1:18" ht="14.25" customHeight="1" x14ac:dyDescent="0.25">
      <c r="A17" s="55">
        <v>15</v>
      </c>
      <c r="B17" s="174"/>
      <c r="C17" s="247" t="s">
        <v>238</v>
      </c>
      <c r="D17" s="253" t="s">
        <v>227</v>
      </c>
      <c r="E17" s="253" t="s">
        <v>306</v>
      </c>
      <c r="F17" s="253" t="s">
        <v>307</v>
      </c>
      <c r="G17" s="248" t="s">
        <v>311</v>
      </c>
      <c r="H17" s="253">
        <v>916050</v>
      </c>
      <c r="I17" s="235"/>
      <c r="J17" s="242">
        <v>283</v>
      </c>
      <c r="K17" s="307">
        <v>14</v>
      </c>
      <c r="L17" s="307">
        <v>15</v>
      </c>
      <c r="M17" s="242">
        <v>286</v>
      </c>
      <c r="N17" s="307">
        <v>15</v>
      </c>
      <c r="O17" s="307">
        <v>14</v>
      </c>
      <c r="P17" s="308">
        <v>569</v>
      </c>
      <c r="Q17" s="307">
        <v>29</v>
      </c>
      <c r="R17" s="307">
        <v>29</v>
      </c>
    </row>
    <row r="18" spans="1:18" ht="14.25" customHeight="1" x14ac:dyDescent="0.25">
      <c r="A18" s="55">
        <v>16</v>
      </c>
      <c r="B18" s="174"/>
      <c r="C18" s="249" t="s">
        <v>320</v>
      </c>
      <c r="D18" s="255" t="s">
        <v>321</v>
      </c>
      <c r="E18" s="253" t="s">
        <v>306</v>
      </c>
      <c r="F18" s="253" t="s">
        <v>307</v>
      </c>
      <c r="G18" s="250" t="s">
        <v>309</v>
      </c>
      <c r="H18" s="253">
        <v>116005</v>
      </c>
      <c r="I18" s="235"/>
      <c r="J18" s="242">
        <v>288</v>
      </c>
      <c r="K18" s="307">
        <v>18</v>
      </c>
      <c r="L18" s="307">
        <v>12</v>
      </c>
      <c r="M18" s="242">
        <v>279</v>
      </c>
      <c r="N18" s="307">
        <v>9</v>
      </c>
      <c r="O18" s="307">
        <v>21</v>
      </c>
      <c r="P18" s="308">
        <v>567</v>
      </c>
      <c r="Q18" s="307">
        <v>27</v>
      </c>
      <c r="R18" s="307">
        <v>33</v>
      </c>
    </row>
    <row r="19" spans="1:18" ht="14.25" customHeight="1" x14ac:dyDescent="0.25">
      <c r="A19" s="55">
        <v>17</v>
      </c>
      <c r="B19" s="174"/>
      <c r="C19" s="247" t="s">
        <v>214</v>
      </c>
      <c r="D19" s="253" t="s">
        <v>215</v>
      </c>
      <c r="E19" s="253" t="s">
        <v>306</v>
      </c>
      <c r="F19" s="253" t="s">
        <v>307</v>
      </c>
      <c r="G19" s="248" t="s">
        <v>311</v>
      </c>
      <c r="H19" s="253">
        <v>513108</v>
      </c>
      <c r="I19" s="235"/>
      <c r="J19" s="242">
        <v>281</v>
      </c>
      <c r="K19" s="307">
        <v>16</v>
      </c>
      <c r="L19" s="307">
        <v>10</v>
      </c>
      <c r="M19" s="242">
        <v>285</v>
      </c>
      <c r="N19" s="307">
        <v>15</v>
      </c>
      <c r="O19" s="307">
        <v>15</v>
      </c>
      <c r="P19" s="308">
        <v>566</v>
      </c>
      <c r="Q19" s="307">
        <v>31</v>
      </c>
      <c r="R19" s="307">
        <v>25</v>
      </c>
    </row>
    <row r="20" spans="1:18" ht="14.25" customHeight="1" x14ac:dyDescent="0.25">
      <c r="A20" s="55">
        <v>18</v>
      </c>
      <c r="B20" s="174"/>
      <c r="C20" s="247" t="s">
        <v>248</v>
      </c>
      <c r="D20" s="253" t="s">
        <v>249</v>
      </c>
      <c r="E20" s="253" t="s">
        <v>306</v>
      </c>
      <c r="F20" s="253" t="s">
        <v>307</v>
      </c>
      <c r="G20" s="248" t="s">
        <v>314</v>
      </c>
      <c r="H20" s="253">
        <v>804042</v>
      </c>
      <c r="I20" s="235"/>
      <c r="J20" s="242">
        <v>282</v>
      </c>
      <c r="K20" s="307">
        <v>12</v>
      </c>
      <c r="L20" s="307">
        <v>18</v>
      </c>
      <c r="M20" s="242">
        <v>284</v>
      </c>
      <c r="N20" s="307">
        <v>14</v>
      </c>
      <c r="O20" s="307">
        <v>16</v>
      </c>
      <c r="P20" s="308">
        <v>566</v>
      </c>
      <c r="Q20" s="307">
        <v>26</v>
      </c>
      <c r="R20" s="307">
        <v>34</v>
      </c>
    </row>
    <row r="21" spans="1:18" ht="14.25" customHeight="1" x14ac:dyDescent="0.25">
      <c r="A21" s="55">
        <v>19</v>
      </c>
      <c r="B21" s="174"/>
      <c r="C21" s="249" t="s">
        <v>317</v>
      </c>
      <c r="D21" s="255" t="s">
        <v>318</v>
      </c>
      <c r="E21" s="255" t="s">
        <v>306</v>
      </c>
      <c r="F21" s="255" t="s">
        <v>307</v>
      </c>
      <c r="G21" s="250" t="s">
        <v>312</v>
      </c>
      <c r="H21" s="253">
        <v>515040</v>
      </c>
      <c r="I21" s="235"/>
      <c r="J21" s="242">
        <v>282</v>
      </c>
      <c r="K21" s="307">
        <v>12</v>
      </c>
      <c r="L21" s="307">
        <v>18</v>
      </c>
      <c r="M21" s="242">
        <v>282</v>
      </c>
      <c r="N21" s="307">
        <v>13</v>
      </c>
      <c r="O21" s="307">
        <v>16</v>
      </c>
      <c r="P21" s="308">
        <v>564</v>
      </c>
      <c r="Q21" s="307">
        <v>25</v>
      </c>
      <c r="R21" s="307">
        <v>34</v>
      </c>
    </row>
    <row r="22" spans="1:18" ht="14.25" customHeight="1" x14ac:dyDescent="0.25">
      <c r="A22" s="55">
        <v>20</v>
      </c>
      <c r="B22" s="174"/>
      <c r="C22" s="247" t="s">
        <v>255</v>
      </c>
      <c r="D22" s="253" t="s">
        <v>246</v>
      </c>
      <c r="E22" s="253" t="s">
        <v>306</v>
      </c>
      <c r="F22" s="253" t="s">
        <v>307</v>
      </c>
      <c r="G22" s="248" t="s">
        <v>310</v>
      </c>
      <c r="H22" s="253">
        <v>105084</v>
      </c>
      <c r="I22" s="235"/>
      <c r="J22" s="242">
        <v>283</v>
      </c>
      <c r="K22" s="307">
        <v>13</v>
      </c>
      <c r="L22" s="307">
        <v>17</v>
      </c>
      <c r="M22" s="242">
        <v>281</v>
      </c>
      <c r="N22" s="307">
        <v>11</v>
      </c>
      <c r="O22" s="307">
        <v>19</v>
      </c>
      <c r="P22" s="308">
        <v>564</v>
      </c>
      <c r="Q22" s="307">
        <v>24</v>
      </c>
      <c r="R22" s="307">
        <v>36</v>
      </c>
    </row>
    <row r="23" spans="1:18" ht="14.25" customHeight="1" x14ac:dyDescent="0.25">
      <c r="A23" s="55">
        <v>21</v>
      </c>
      <c r="B23" s="174"/>
      <c r="C23" s="247" t="s">
        <v>287</v>
      </c>
      <c r="D23" s="253" t="s">
        <v>281</v>
      </c>
      <c r="E23" s="253" t="s">
        <v>306</v>
      </c>
      <c r="F23" s="253" t="s">
        <v>307</v>
      </c>
      <c r="G23" s="248" t="s">
        <v>314</v>
      </c>
      <c r="H23" s="253">
        <v>131097</v>
      </c>
      <c r="I23" s="235"/>
      <c r="J23" s="242">
        <v>282</v>
      </c>
      <c r="K23" s="307">
        <v>12</v>
      </c>
      <c r="L23" s="307">
        <v>18</v>
      </c>
      <c r="M23" s="242">
        <v>282</v>
      </c>
      <c r="N23" s="307">
        <v>12</v>
      </c>
      <c r="O23" s="307">
        <v>17</v>
      </c>
      <c r="P23" s="308">
        <v>564</v>
      </c>
      <c r="Q23" s="307">
        <v>24</v>
      </c>
      <c r="R23" s="307">
        <v>35</v>
      </c>
    </row>
    <row r="24" spans="1:18" ht="14.25" customHeight="1" x14ac:dyDescent="0.25">
      <c r="A24" s="236">
        <v>22</v>
      </c>
      <c r="B24" s="174"/>
      <c r="C24" s="247" t="s">
        <v>304</v>
      </c>
      <c r="D24" s="253" t="s">
        <v>305</v>
      </c>
      <c r="E24" s="253" t="s">
        <v>306</v>
      </c>
      <c r="F24" s="253" t="s">
        <v>307</v>
      </c>
      <c r="G24" s="248" t="s">
        <v>314</v>
      </c>
      <c r="H24" s="253">
        <v>504147</v>
      </c>
      <c r="I24" s="235"/>
      <c r="J24" s="242">
        <v>280</v>
      </c>
      <c r="K24" s="307">
        <v>11</v>
      </c>
      <c r="L24" s="307">
        <v>18</v>
      </c>
      <c r="M24" s="242">
        <v>282</v>
      </c>
      <c r="N24" s="307">
        <v>12</v>
      </c>
      <c r="O24" s="307">
        <v>18</v>
      </c>
      <c r="P24" s="308">
        <v>562</v>
      </c>
      <c r="Q24" s="307">
        <v>23</v>
      </c>
      <c r="R24" s="307">
        <v>36</v>
      </c>
    </row>
    <row r="25" spans="1:18" ht="14.25" customHeight="1" x14ac:dyDescent="0.25">
      <c r="A25" s="236">
        <v>23</v>
      </c>
      <c r="B25" s="175"/>
      <c r="C25" s="247" t="s">
        <v>217</v>
      </c>
      <c r="D25" s="253" t="s">
        <v>218</v>
      </c>
      <c r="E25" s="253" t="s">
        <v>306</v>
      </c>
      <c r="F25" s="253" t="s">
        <v>307</v>
      </c>
      <c r="G25" s="248" t="s">
        <v>312</v>
      </c>
      <c r="H25" s="253">
        <v>502115</v>
      </c>
      <c r="I25" s="235"/>
      <c r="J25" s="242">
        <v>283</v>
      </c>
      <c r="K25" s="307">
        <v>13</v>
      </c>
      <c r="L25" s="307">
        <v>17</v>
      </c>
      <c r="M25" s="242">
        <v>279</v>
      </c>
      <c r="N25" s="307">
        <v>10</v>
      </c>
      <c r="O25" s="307">
        <v>19</v>
      </c>
      <c r="P25" s="308">
        <v>562</v>
      </c>
      <c r="Q25" s="307">
        <v>23</v>
      </c>
      <c r="R25" s="307">
        <v>36</v>
      </c>
    </row>
    <row r="26" spans="1:18" ht="14.25" customHeight="1" x14ac:dyDescent="0.25">
      <c r="A26" s="55">
        <v>24</v>
      </c>
      <c r="B26" s="175"/>
      <c r="C26" s="248" t="s">
        <v>275</v>
      </c>
      <c r="D26" s="254" t="s">
        <v>276</v>
      </c>
      <c r="E26" s="253" t="s">
        <v>306</v>
      </c>
      <c r="F26" s="253" t="s">
        <v>307</v>
      </c>
      <c r="G26" s="248" t="s">
        <v>314</v>
      </c>
      <c r="H26" s="254">
        <v>115242</v>
      </c>
      <c r="I26" s="235"/>
      <c r="J26" s="242">
        <v>279</v>
      </c>
      <c r="K26" s="307">
        <v>11</v>
      </c>
      <c r="L26" s="307">
        <v>18</v>
      </c>
      <c r="M26" s="242">
        <v>282</v>
      </c>
      <c r="N26" s="307">
        <v>12</v>
      </c>
      <c r="O26" s="307">
        <v>18</v>
      </c>
      <c r="P26" s="308">
        <v>561</v>
      </c>
      <c r="Q26" s="307">
        <v>23</v>
      </c>
      <c r="R26" s="307">
        <v>36</v>
      </c>
    </row>
    <row r="27" spans="1:18" ht="14.25" customHeight="1" x14ac:dyDescent="0.25">
      <c r="A27" s="55">
        <v>25</v>
      </c>
      <c r="B27" s="175"/>
      <c r="C27" s="247" t="s">
        <v>270</v>
      </c>
      <c r="D27" s="253" t="s">
        <v>271</v>
      </c>
      <c r="E27" s="253" t="s">
        <v>306</v>
      </c>
      <c r="F27" s="253" t="s">
        <v>307</v>
      </c>
      <c r="G27" s="248" t="s">
        <v>312</v>
      </c>
      <c r="H27" s="253">
        <v>11003</v>
      </c>
      <c r="I27" s="235"/>
      <c r="J27" s="242">
        <v>281</v>
      </c>
      <c r="K27" s="307">
        <v>14</v>
      </c>
      <c r="L27" s="307">
        <v>13</v>
      </c>
      <c r="M27" s="242">
        <v>278</v>
      </c>
      <c r="N27" s="307">
        <v>8</v>
      </c>
      <c r="O27" s="307">
        <v>22</v>
      </c>
      <c r="P27" s="308">
        <v>559</v>
      </c>
      <c r="Q27" s="307">
        <v>22</v>
      </c>
      <c r="R27" s="307">
        <v>35</v>
      </c>
    </row>
    <row r="28" spans="1:18" ht="14.25" customHeight="1" x14ac:dyDescent="0.25">
      <c r="A28" s="236">
        <v>26</v>
      </c>
      <c r="B28" s="175"/>
      <c r="C28" s="247" t="s">
        <v>257</v>
      </c>
      <c r="D28" s="253" t="s">
        <v>249</v>
      </c>
      <c r="E28" s="253" t="s">
        <v>306</v>
      </c>
      <c r="F28" s="253" t="s">
        <v>307</v>
      </c>
      <c r="G28" s="248" t="s">
        <v>311</v>
      </c>
      <c r="H28" s="253">
        <v>804037</v>
      </c>
      <c r="I28" s="235"/>
      <c r="J28" s="242">
        <v>279</v>
      </c>
      <c r="K28" s="307">
        <v>10</v>
      </c>
      <c r="L28" s="307">
        <v>19</v>
      </c>
      <c r="M28" s="242">
        <v>280</v>
      </c>
      <c r="N28" s="307">
        <v>10</v>
      </c>
      <c r="O28" s="307">
        <v>20</v>
      </c>
      <c r="P28" s="308">
        <v>559</v>
      </c>
      <c r="Q28" s="307">
        <v>20</v>
      </c>
      <c r="R28" s="307">
        <v>39</v>
      </c>
    </row>
    <row r="29" spans="1:18" ht="14.25" customHeight="1" x14ac:dyDescent="0.25">
      <c r="A29" s="236">
        <v>27</v>
      </c>
      <c r="B29" s="175"/>
      <c r="C29" s="247" t="s">
        <v>280</v>
      </c>
      <c r="D29" s="253" t="s">
        <v>281</v>
      </c>
      <c r="E29" s="253" t="s">
        <v>306</v>
      </c>
      <c r="F29" s="253" t="s">
        <v>307</v>
      </c>
      <c r="G29" s="248" t="s">
        <v>314</v>
      </c>
      <c r="H29" s="253">
        <v>131092</v>
      </c>
      <c r="I29" s="235"/>
      <c r="J29" s="242">
        <v>280</v>
      </c>
      <c r="K29" s="307">
        <v>11</v>
      </c>
      <c r="L29" s="307">
        <v>18</v>
      </c>
      <c r="M29" s="242">
        <v>279</v>
      </c>
      <c r="N29" s="307">
        <v>9</v>
      </c>
      <c r="O29" s="307">
        <v>21</v>
      </c>
      <c r="P29" s="308">
        <v>559</v>
      </c>
      <c r="Q29" s="307">
        <v>20</v>
      </c>
      <c r="R29" s="307">
        <v>39</v>
      </c>
    </row>
    <row r="30" spans="1:18" ht="14.25" customHeight="1" x14ac:dyDescent="0.25">
      <c r="A30" s="55">
        <v>28</v>
      </c>
      <c r="B30" s="175"/>
      <c r="C30" s="250" t="s">
        <v>322</v>
      </c>
      <c r="D30" s="256" t="s">
        <v>323</v>
      </c>
      <c r="E30" s="255" t="s">
        <v>306</v>
      </c>
      <c r="F30" s="255" t="s">
        <v>307</v>
      </c>
      <c r="G30" s="250" t="s">
        <v>315</v>
      </c>
      <c r="H30" s="254">
        <v>204015</v>
      </c>
      <c r="I30" s="235"/>
      <c r="J30" s="242">
        <v>278</v>
      </c>
      <c r="K30" s="307">
        <v>8</v>
      </c>
      <c r="L30" s="307">
        <v>22</v>
      </c>
      <c r="M30" s="242">
        <v>278</v>
      </c>
      <c r="N30" s="307">
        <v>8</v>
      </c>
      <c r="O30" s="307">
        <v>22</v>
      </c>
      <c r="P30" s="308">
        <v>556</v>
      </c>
      <c r="Q30" s="307">
        <v>16</v>
      </c>
      <c r="R30" s="307">
        <v>44</v>
      </c>
    </row>
    <row r="31" spans="1:18" ht="14.25" customHeight="1" x14ac:dyDescent="0.25">
      <c r="A31" s="55">
        <v>29</v>
      </c>
      <c r="B31" s="175"/>
      <c r="C31" s="247" t="s">
        <v>303</v>
      </c>
      <c r="D31" s="253" t="s">
        <v>301</v>
      </c>
      <c r="E31" s="253" t="s">
        <v>306</v>
      </c>
      <c r="F31" s="253" t="s">
        <v>307</v>
      </c>
      <c r="G31" s="248" t="s">
        <v>308</v>
      </c>
      <c r="H31" s="253">
        <v>512066</v>
      </c>
      <c r="I31" s="235"/>
      <c r="J31" s="242">
        <v>276</v>
      </c>
      <c r="K31" s="307">
        <v>8</v>
      </c>
      <c r="L31" s="307">
        <v>20</v>
      </c>
      <c r="M31" s="242">
        <v>278</v>
      </c>
      <c r="N31" s="307">
        <v>8</v>
      </c>
      <c r="O31" s="307">
        <v>22</v>
      </c>
      <c r="P31" s="308">
        <v>554</v>
      </c>
      <c r="Q31" s="307">
        <v>16</v>
      </c>
      <c r="R31" s="307">
        <v>42</v>
      </c>
    </row>
    <row r="32" spans="1:18" ht="14.25" customHeight="1" x14ac:dyDescent="0.25">
      <c r="A32" s="55">
        <v>30</v>
      </c>
      <c r="B32" s="175"/>
      <c r="C32" s="247" t="s">
        <v>299</v>
      </c>
      <c r="D32" s="253" t="s">
        <v>300</v>
      </c>
      <c r="E32" s="253" t="s">
        <v>306</v>
      </c>
      <c r="F32" s="253" t="s">
        <v>307</v>
      </c>
      <c r="G32" s="248" t="s">
        <v>315</v>
      </c>
      <c r="H32" s="253">
        <v>203055</v>
      </c>
      <c r="I32" s="235"/>
      <c r="J32" s="242">
        <v>274</v>
      </c>
      <c r="K32" s="307">
        <v>6</v>
      </c>
      <c r="L32" s="307">
        <v>22</v>
      </c>
      <c r="M32" s="242">
        <v>277</v>
      </c>
      <c r="N32" s="307">
        <v>8</v>
      </c>
      <c r="O32" s="307">
        <v>21</v>
      </c>
      <c r="P32" s="308">
        <v>551</v>
      </c>
      <c r="Q32" s="307">
        <v>14</v>
      </c>
      <c r="R32" s="307">
        <v>43</v>
      </c>
    </row>
    <row r="33" spans="1:18" ht="14.25" customHeight="1" x14ac:dyDescent="0.25">
      <c r="A33" s="55">
        <v>31</v>
      </c>
      <c r="B33" s="176"/>
      <c r="C33" s="247" t="s">
        <v>240</v>
      </c>
      <c r="D33" s="253" t="s">
        <v>212</v>
      </c>
      <c r="E33" s="253" t="s">
        <v>306</v>
      </c>
      <c r="F33" s="253" t="s">
        <v>307</v>
      </c>
      <c r="G33" s="248" t="s">
        <v>311</v>
      </c>
      <c r="H33" s="253">
        <v>521129</v>
      </c>
      <c r="I33" s="235"/>
      <c r="J33" s="242">
        <v>273</v>
      </c>
      <c r="K33" s="307">
        <v>8</v>
      </c>
      <c r="L33" s="307">
        <v>17</v>
      </c>
      <c r="M33" s="242">
        <v>277</v>
      </c>
      <c r="N33" s="307">
        <v>9</v>
      </c>
      <c r="O33" s="307">
        <v>20</v>
      </c>
      <c r="P33" s="308">
        <v>550</v>
      </c>
      <c r="Q33" s="307">
        <v>17</v>
      </c>
      <c r="R33" s="307">
        <v>37</v>
      </c>
    </row>
    <row r="34" spans="1:18" ht="14.25" customHeight="1" x14ac:dyDescent="0.25">
      <c r="A34" s="55">
        <v>32</v>
      </c>
      <c r="B34" s="176"/>
      <c r="C34" s="247" t="s">
        <v>223</v>
      </c>
      <c r="D34" s="253" t="s">
        <v>215</v>
      </c>
      <c r="E34" s="253" t="s">
        <v>306</v>
      </c>
      <c r="F34" s="253" t="s">
        <v>307</v>
      </c>
      <c r="G34" s="248" t="s">
        <v>311</v>
      </c>
      <c r="H34" s="253">
        <v>513082</v>
      </c>
      <c r="I34" s="235"/>
      <c r="J34" s="242">
        <v>279</v>
      </c>
      <c r="K34" s="307">
        <v>11</v>
      </c>
      <c r="L34" s="307">
        <v>17</v>
      </c>
      <c r="M34" s="242">
        <v>270</v>
      </c>
      <c r="N34" s="307">
        <v>5</v>
      </c>
      <c r="O34" s="307">
        <v>22</v>
      </c>
      <c r="P34" s="308">
        <v>549</v>
      </c>
      <c r="Q34" s="307">
        <v>16</v>
      </c>
      <c r="R34" s="307">
        <v>39</v>
      </c>
    </row>
    <row r="35" spans="1:18" ht="14.25" customHeight="1" x14ac:dyDescent="0.25">
      <c r="A35" s="6">
        <v>33</v>
      </c>
      <c r="B35" s="176"/>
      <c r="C35" s="248" t="s">
        <v>293</v>
      </c>
      <c r="D35" s="254" t="s">
        <v>284</v>
      </c>
      <c r="E35" s="253" t="s">
        <v>306</v>
      </c>
      <c r="F35" s="253" t="s">
        <v>307</v>
      </c>
      <c r="G35" s="248" t="s">
        <v>312</v>
      </c>
      <c r="H35" s="254">
        <v>133069</v>
      </c>
      <c r="I35" s="235"/>
      <c r="J35" s="242">
        <v>272</v>
      </c>
      <c r="K35" s="307">
        <v>6</v>
      </c>
      <c r="L35" s="307">
        <v>20</v>
      </c>
      <c r="M35" s="242">
        <v>276</v>
      </c>
      <c r="N35" s="307">
        <v>8</v>
      </c>
      <c r="O35" s="307">
        <v>20</v>
      </c>
      <c r="P35" s="308">
        <v>548</v>
      </c>
      <c r="Q35" s="307">
        <v>14</v>
      </c>
      <c r="R35" s="307">
        <v>40</v>
      </c>
    </row>
    <row r="36" spans="1:18" ht="14.25" customHeight="1" x14ac:dyDescent="0.25">
      <c r="A36" s="6">
        <v>34</v>
      </c>
      <c r="B36" s="176"/>
      <c r="C36" s="247" t="s">
        <v>302</v>
      </c>
      <c r="D36" s="253" t="s">
        <v>296</v>
      </c>
      <c r="E36" s="253" t="s">
        <v>306</v>
      </c>
      <c r="F36" s="253" t="s">
        <v>307</v>
      </c>
      <c r="G36" s="248" t="s">
        <v>312</v>
      </c>
      <c r="H36" s="253">
        <v>129148</v>
      </c>
      <c r="I36" s="235"/>
      <c r="J36" s="242">
        <v>273</v>
      </c>
      <c r="K36" s="307">
        <v>7</v>
      </c>
      <c r="L36" s="307">
        <v>19</v>
      </c>
      <c r="M36" s="242">
        <v>274</v>
      </c>
      <c r="N36" s="307">
        <v>5</v>
      </c>
      <c r="O36" s="307">
        <v>24</v>
      </c>
      <c r="P36" s="308">
        <v>547</v>
      </c>
      <c r="Q36" s="307">
        <v>12</v>
      </c>
      <c r="R36" s="307">
        <v>43</v>
      </c>
    </row>
    <row r="37" spans="1:18" ht="14.25" customHeight="1" x14ac:dyDescent="0.25">
      <c r="A37" s="6">
        <v>35</v>
      </c>
      <c r="B37" s="176"/>
      <c r="C37" s="247" t="s">
        <v>251</v>
      </c>
      <c r="D37" s="253" t="s">
        <v>252</v>
      </c>
      <c r="E37" s="253" t="s">
        <v>306</v>
      </c>
      <c r="F37" s="253" t="s">
        <v>307</v>
      </c>
      <c r="G37" s="248" t="s">
        <v>308</v>
      </c>
      <c r="H37" s="253">
        <v>960027</v>
      </c>
      <c r="I37" s="235"/>
      <c r="J37" s="242">
        <v>274</v>
      </c>
      <c r="K37" s="307">
        <v>9</v>
      </c>
      <c r="L37" s="307">
        <v>17</v>
      </c>
      <c r="M37" s="242">
        <v>271</v>
      </c>
      <c r="N37" s="307">
        <v>6</v>
      </c>
      <c r="O37" s="307">
        <v>20</v>
      </c>
      <c r="P37" s="308">
        <v>545</v>
      </c>
      <c r="Q37" s="307">
        <v>15</v>
      </c>
      <c r="R37" s="307">
        <v>37</v>
      </c>
    </row>
    <row r="38" spans="1:18" ht="14.25" customHeight="1" x14ac:dyDescent="0.25">
      <c r="A38" s="6">
        <v>36</v>
      </c>
      <c r="B38" s="176"/>
      <c r="C38" s="247" t="s">
        <v>297</v>
      </c>
      <c r="D38" s="253" t="s">
        <v>298</v>
      </c>
      <c r="E38" s="253" t="s">
        <v>306</v>
      </c>
      <c r="F38" s="253" t="s">
        <v>307</v>
      </c>
      <c r="G38" s="248" t="s">
        <v>313</v>
      </c>
      <c r="H38" s="253">
        <v>134046</v>
      </c>
      <c r="I38" s="235"/>
      <c r="J38" s="242">
        <v>268</v>
      </c>
      <c r="K38" s="307">
        <v>4</v>
      </c>
      <c r="L38" s="307">
        <v>21</v>
      </c>
      <c r="M38" s="242">
        <v>276</v>
      </c>
      <c r="N38" s="307">
        <v>8</v>
      </c>
      <c r="O38" s="307">
        <v>21</v>
      </c>
      <c r="P38" s="308">
        <v>544</v>
      </c>
      <c r="Q38" s="307">
        <v>12</v>
      </c>
      <c r="R38" s="307">
        <v>42</v>
      </c>
    </row>
    <row r="39" spans="1:18" ht="14.25" customHeight="1" x14ac:dyDescent="0.25">
      <c r="A39" s="6">
        <v>37</v>
      </c>
      <c r="B39" s="176"/>
      <c r="C39" s="247" t="s">
        <v>264</v>
      </c>
      <c r="D39" s="253" t="s">
        <v>246</v>
      </c>
      <c r="E39" s="253" t="s">
        <v>306</v>
      </c>
      <c r="F39" s="253" t="s">
        <v>307</v>
      </c>
      <c r="G39" s="248" t="s">
        <v>314</v>
      </c>
      <c r="H39" s="253">
        <v>105085</v>
      </c>
      <c r="I39" s="235"/>
      <c r="J39" s="242">
        <v>271</v>
      </c>
      <c r="K39" s="307">
        <v>6</v>
      </c>
      <c r="L39" s="307">
        <v>20</v>
      </c>
      <c r="M39" s="242">
        <v>273</v>
      </c>
      <c r="N39" s="307">
        <v>6</v>
      </c>
      <c r="O39" s="307">
        <v>21</v>
      </c>
      <c r="P39" s="308">
        <v>544</v>
      </c>
      <c r="Q39" s="307">
        <v>12</v>
      </c>
      <c r="R39" s="307">
        <v>41</v>
      </c>
    </row>
    <row r="40" spans="1:18" ht="14.25" customHeight="1" x14ac:dyDescent="0.25">
      <c r="A40" s="6">
        <v>38</v>
      </c>
      <c r="B40" s="176"/>
      <c r="C40" s="247" t="s">
        <v>220</v>
      </c>
      <c r="D40" s="253" t="s">
        <v>209</v>
      </c>
      <c r="E40" s="253" t="s">
        <v>306</v>
      </c>
      <c r="F40" s="253" t="s">
        <v>307</v>
      </c>
      <c r="G40" s="248" t="s">
        <v>315</v>
      </c>
      <c r="H40" s="253">
        <v>122126</v>
      </c>
      <c r="I40" s="235"/>
      <c r="J40" s="242">
        <v>270</v>
      </c>
      <c r="K40" s="307">
        <v>7</v>
      </c>
      <c r="L40" s="307">
        <v>16</v>
      </c>
      <c r="M40" s="242">
        <v>272</v>
      </c>
      <c r="N40" s="307">
        <v>7</v>
      </c>
      <c r="O40" s="307">
        <v>19</v>
      </c>
      <c r="P40" s="308">
        <v>542</v>
      </c>
      <c r="Q40" s="307">
        <v>14</v>
      </c>
      <c r="R40" s="307">
        <v>35</v>
      </c>
    </row>
    <row r="41" spans="1:18" ht="14.25" customHeight="1" x14ac:dyDescent="0.25">
      <c r="A41" s="6">
        <v>39</v>
      </c>
      <c r="B41" s="176"/>
      <c r="C41" s="248" t="s">
        <v>278</v>
      </c>
      <c r="D41" s="254" t="s">
        <v>252</v>
      </c>
      <c r="E41" s="253" t="s">
        <v>306</v>
      </c>
      <c r="F41" s="253" t="s">
        <v>307</v>
      </c>
      <c r="G41" s="248" t="s">
        <v>311</v>
      </c>
      <c r="H41" s="254">
        <v>960014</v>
      </c>
      <c r="I41" s="235"/>
      <c r="J41" s="242">
        <v>271</v>
      </c>
      <c r="K41" s="307">
        <v>6</v>
      </c>
      <c r="L41" s="307">
        <v>20</v>
      </c>
      <c r="M41" s="242">
        <v>268</v>
      </c>
      <c r="N41" s="307">
        <v>6</v>
      </c>
      <c r="O41" s="307">
        <v>19</v>
      </c>
      <c r="P41" s="308">
        <v>539</v>
      </c>
      <c r="Q41" s="307">
        <v>12</v>
      </c>
      <c r="R41" s="307">
        <v>39</v>
      </c>
    </row>
    <row r="42" spans="1:18" ht="14.25" customHeight="1" x14ac:dyDescent="0.25">
      <c r="A42" s="6">
        <v>40</v>
      </c>
      <c r="B42" s="176"/>
      <c r="C42" s="247" t="s">
        <v>288</v>
      </c>
      <c r="D42" s="253" t="s">
        <v>284</v>
      </c>
      <c r="E42" s="253" t="s">
        <v>306</v>
      </c>
      <c r="F42" s="253" t="s">
        <v>307</v>
      </c>
      <c r="G42" s="248" t="s">
        <v>309</v>
      </c>
      <c r="H42" s="253">
        <v>133076</v>
      </c>
      <c r="I42" s="235"/>
      <c r="J42" s="242">
        <v>271</v>
      </c>
      <c r="K42" s="307">
        <v>8</v>
      </c>
      <c r="L42" s="307">
        <v>15</v>
      </c>
      <c r="M42" s="242">
        <v>268</v>
      </c>
      <c r="N42" s="307">
        <v>4</v>
      </c>
      <c r="O42" s="307">
        <v>20</v>
      </c>
      <c r="P42" s="308">
        <v>539</v>
      </c>
      <c r="Q42" s="307">
        <v>12</v>
      </c>
      <c r="R42" s="307">
        <v>35</v>
      </c>
    </row>
    <row r="43" spans="1:18" ht="14.25" customHeight="1" x14ac:dyDescent="0.25">
      <c r="A43" s="6">
        <v>41</v>
      </c>
      <c r="B43" s="176"/>
      <c r="C43" s="248" t="s">
        <v>292</v>
      </c>
      <c r="D43" s="254" t="s">
        <v>282</v>
      </c>
      <c r="E43" s="253" t="s">
        <v>306</v>
      </c>
      <c r="F43" s="253" t="s">
        <v>307</v>
      </c>
      <c r="G43" s="248" t="s">
        <v>315</v>
      </c>
      <c r="H43" s="254">
        <v>120009</v>
      </c>
      <c r="I43" s="235"/>
      <c r="J43" s="242">
        <v>265</v>
      </c>
      <c r="K43" s="307">
        <v>5</v>
      </c>
      <c r="L43" s="307">
        <v>17</v>
      </c>
      <c r="M43" s="242">
        <v>273</v>
      </c>
      <c r="N43" s="307">
        <v>10</v>
      </c>
      <c r="O43" s="307">
        <v>13</v>
      </c>
      <c r="P43" s="308">
        <v>538</v>
      </c>
      <c r="Q43" s="307">
        <v>15</v>
      </c>
      <c r="R43" s="307">
        <v>30</v>
      </c>
    </row>
    <row r="44" spans="1:18" ht="14.25" customHeight="1" x14ac:dyDescent="0.25">
      <c r="A44" s="6">
        <v>42</v>
      </c>
      <c r="B44" s="176"/>
      <c r="C44" s="247" t="s">
        <v>208</v>
      </c>
      <c r="D44" s="253" t="s">
        <v>209</v>
      </c>
      <c r="E44" s="253" t="s">
        <v>306</v>
      </c>
      <c r="F44" s="253" t="s">
        <v>307</v>
      </c>
      <c r="G44" s="248" t="s">
        <v>315</v>
      </c>
      <c r="H44" s="253">
        <v>122200</v>
      </c>
      <c r="I44" s="235"/>
      <c r="J44" s="242">
        <v>263</v>
      </c>
      <c r="K44" s="307">
        <v>6</v>
      </c>
      <c r="L44" s="307">
        <v>19</v>
      </c>
      <c r="M44" s="242">
        <v>266</v>
      </c>
      <c r="N44" s="307">
        <v>4</v>
      </c>
      <c r="O44" s="307">
        <v>20</v>
      </c>
      <c r="P44" s="308">
        <v>529</v>
      </c>
      <c r="Q44" s="307">
        <v>10</v>
      </c>
      <c r="R44" s="307">
        <v>39</v>
      </c>
    </row>
    <row r="45" spans="1:18" ht="14.25" customHeight="1" x14ac:dyDescent="0.25">
      <c r="A45" s="6">
        <v>43</v>
      </c>
      <c r="B45" s="176"/>
      <c r="C45" s="247" t="s">
        <v>285</v>
      </c>
      <c r="D45" s="253" t="s">
        <v>286</v>
      </c>
      <c r="E45" s="253" t="s">
        <v>306</v>
      </c>
      <c r="F45" s="253" t="s">
        <v>307</v>
      </c>
      <c r="G45" s="248" t="s">
        <v>309</v>
      </c>
      <c r="H45" s="253">
        <v>815011</v>
      </c>
      <c r="I45" s="235"/>
      <c r="J45" s="242">
        <v>267</v>
      </c>
      <c r="K45" s="307">
        <v>6</v>
      </c>
      <c r="L45" s="307">
        <v>18</v>
      </c>
      <c r="M45" s="242">
        <v>261</v>
      </c>
      <c r="N45" s="307">
        <v>3</v>
      </c>
      <c r="O45" s="307">
        <v>18</v>
      </c>
      <c r="P45" s="308">
        <v>528</v>
      </c>
      <c r="Q45" s="307">
        <v>9</v>
      </c>
      <c r="R45" s="307">
        <v>36</v>
      </c>
    </row>
    <row r="46" spans="1:18" ht="14.25" customHeight="1" x14ac:dyDescent="0.25">
      <c r="A46" s="6">
        <v>44</v>
      </c>
      <c r="B46" s="176"/>
      <c r="C46" s="247" t="s">
        <v>295</v>
      </c>
      <c r="D46" s="253" t="s">
        <v>296</v>
      </c>
      <c r="E46" s="253" t="s">
        <v>306</v>
      </c>
      <c r="F46" s="253" t="s">
        <v>307</v>
      </c>
      <c r="G46" s="248" t="s">
        <v>312</v>
      </c>
      <c r="H46" s="253">
        <v>129114</v>
      </c>
      <c r="I46" s="235"/>
      <c r="J46" s="242">
        <v>256</v>
      </c>
      <c r="K46" s="307">
        <v>6</v>
      </c>
      <c r="L46" s="307">
        <v>15</v>
      </c>
      <c r="M46" s="242">
        <v>262</v>
      </c>
      <c r="N46" s="307">
        <v>6</v>
      </c>
      <c r="O46" s="307">
        <v>18</v>
      </c>
      <c r="P46" s="308">
        <v>518</v>
      </c>
      <c r="Q46" s="307">
        <v>12</v>
      </c>
      <c r="R46" s="307">
        <v>33</v>
      </c>
    </row>
    <row r="47" spans="1:18" ht="14.25" customHeight="1" x14ac:dyDescent="0.25">
      <c r="A47" s="6">
        <v>45</v>
      </c>
      <c r="B47" s="176"/>
      <c r="C47" s="249" t="s">
        <v>324</v>
      </c>
      <c r="D47" s="253" t="s">
        <v>301</v>
      </c>
      <c r="E47" s="253" t="s">
        <v>306</v>
      </c>
      <c r="F47" s="253" t="s">
        <v>307</v>
      </c>
      <c r="G47" s="248" t="s">
        <v>311</v>
      </c>
      <c r="H47" s="253">
        <v>512063</v>
      </c>
      <c r="I47" s="235"/>
      <c r="J47" s="242">
        <v>251</v>
      </c>
      <c r="K47" s="307">
        <v>5</v>
      </c>
      <c r="L47" s="307">
        <v>13</v>
      </c>
      <c r="M47" s="242">
        <v>257</v>
      </c>
      <c r="N47" s="307">
        <v>3</v>
      </c>
      <c r="O47" s="307">
        <v>14</v>
      </c>
      <c r="P47" s="308">
        <v>508</v>
      </c>
      <c r="Q47" s="307">
        <v>8</v>
      </c>
      <c r="R47" s="307">
        <v>27</v>
      </c>
    </row>
    <row r="48" spans="1:18" ht="14.25" customHeight="1" x14ac:dyDescent="0.25">
      <c r="A48" s="6">
        <v>46</v>
      </c>
      <c r="B48" s="176"/>
      <c r="C48" s="247" t="s">
        <v>289</v>
      </c>
      <c r="D48" s="253" t="s">
        <v>286</v>
      </c>
      <c r="E48" s="253" t="s">
        <v>306</v>
      </c>
      <c r="F48" s="253" t="s">
        <v>307</v>
      </c>
      <c r="G48" s="248" t="s">
        <v>310</v>
      </c>
      <c r="H48" s="253">
        <v>815006</v>
      </c>
      <c r="I48" s="235"/>
      <c r="J48" s="242">
        <v>246</v>
      </c>
      <c r="K48" s="307">
        <v>1</v>
      </c>
      <c r="L48" s="307">
        <v>12</v>
      </c>
      <c r="M48" s="242">
        <v>210</v>
      </c>
      <c r="N48" s="307">
        <v>4</v>
      </c>
      <c r="O48" s="307">
        <v>9</v>
      </c>
      <c r="P48" s="308">
        <v>456</v>
      </c>
      <c r="Q48" s="307">
        <v>5</v>
      </c>
      <c r="R48" s="307">
        <v>21</v>
      </c>
    </row>
    <row r="49" spans="1:18" ht="14.25" hidden="1" customHeight="1" x14ac:dyDescent="0.2">
      <c r="A49" s="6">
        <v>47</v>
      </c>
      <c r="B49" s="176"/>
      <c r="C49" s="231" t="s">
        <v>184</v>
      </c>
      <c r="D49" s="165"/>
      <c r="E49" s="165"/>
      <c r="F49" s="165"/>
      <c r="G49" s="165"/>
      <c r="H49" s="165"/>
      <c r="I49" s="161"/>
      <c r="J49" s="240"/>
      <c r="K49" s="210"/>
      <c r="L49" s="210"/>
      <c r="M49" s="209"/>
      <c r="N49" s="210"/>
      <c r="O49" s="210"/>
      <c r="P49" s="251">
        <v>0</v>
      </c>
      <c r="Q49" s="252">
        <v>0</v>
      </c>
      <c r="R49" s="252">
        <v>0</v>
      </c>
    </row>
    <row r="50" spans="1:18" ht="14.25" hidden="1" customHeight="1" x14ac:dyDescent="0.2">
      <c r="A50" s="6">
        <v>48</v>
      </c>
      <c r="B50" s="176"/>
      <c r="C50" s="231" t="s">
        <v>184</v>
      </c>
      <c r="D50" s="165"/>
      <c r="E50" s="165"/>
      <c r="F50" s="165"/>
      <c r="G50" s="165"/>
      <c r="H50" s="165"/>
      <c r="I50" s="161"/>
      <c r="J50" s="240"/>
      <c r="K50" s="211"/>
      <c r="L50" s="211"/>
      <c r="M50" s="212"/>
      <c r="N50" s="211"/>
      <c r="O50" s="211"/>
      <c r="P50" s="227">
        <v>0</v>
      </c>
      <c r="Q50" s="228">
        <v>0</v>
      </c>
      <c r="R50" s="228">
        <v>0</v>
      </c>
    </row>
    <row r="51" spans="1:18" ht="14.25" hidden="1" customHeight="1" x14ac:dyDescent="0.2">
      <c r="A51" s="6">
        <v>49</v>
      </c>
      <c r="B51" s="176"/>
      <c r="C51" s="231" t="s">
        <v>184</v>
      </c>
      <c r="D51" s="165"/>
      <c r="E51" s="165"/>
      <c r="F51" s="165"/>
      <c r="G51" s="165"/>
      <c r="H51" s="165"/>
      <c r="I51" s="161"/>
      <c r="J51" s="240"/>
      <c r="K51" s="211"/>
      <c r="L51" s="211"/>
      <c r="M51" s="212"/>
      <c r="N51" s="211"/>
      <c r="O51" s="211"/>
      <c r="P51" s="227">
        <v>0</v>
      </c>
      <c r="Q51" s="228">
        <v>0</v>
      </c>
      <c r="R51" s="228">
        <v>0</v>
      </c>
    </row>
    <row r="52" spans="1:18" ht="14.25" hidden="1" customHeight="1" x14ac:dyDescent="0.2">
      <c r="A52" s="6">
        <v>50</v>
      </c>
      <c r="B52" s="176"/>
      <c r="C52" s="164" t="s">
        <v>184</v>
      </c>
      <c r="D52" s="165"/>
      <c r="E52" s="165"/>
      <c r="F52" s="165"/>
      <c r="G52" s="165"/>
      <c r="H52" s="165"/>
      <c r="I52" s="161"/>
      <c r="J52" s="162"/>
      <c r="K52" s="163"/>
      <c r="L52" s="163"/>
      <c r="M52" s="162"/>
      <c r="N52" s="163"/>
      <c r="O52" s="163"/>
      <c r="P52" s="234">
        <f t="shared" ref="P52:P66" si="0">J52+M52</f>
        <v>0</v>
      </c>
      <c r="Q52" s="230">
        <f t="shared" ref="Q52:Q66" si="1">K52+N52</f>
        <v>0</v>
      </c>
      <c r="R52" s="230">
        <f t="shared" ref="R52:R66" si="2">L52+O52</f>
        <v>0</v>
      </c>
    </row>
    <row r="53" spans="1:18" ht="14.25" hidden="1" customHeight="1" x14ac:dyDescent="0.2">
      <c r="A53" s="6">
        <v>51</v>
      </c>
      <c r="B53" s="176"/>
      <c r="C53" s="164" t="s">
        <v>184</v>
      </c>
      <c r="D53" s="165"/>
      <c r="E53" s="165"/>
      <c r="F53" s="165"/>
      <c r="G53" s="165"/>
      <c r="H53" s="165"/>
      <c r="I53" s="161"/>
      <c r="J53" s="162"/>
      <c r="K53" s="163"/>
      <c r="L53" s="163"/>
      <c r="M53" s="162"/>
      <c r="N53" s="163"/>
      <c r="O53" s="163"/>
      <c r="P53" s="234">
        <f t="shared" si="0"/>
        <v>0</v>
      </c>
      <c r="Q53" s="230">
        <f t="shared" si="1"/>
        <v>0</v>
      </c>
      <c r="R53" s="230">
        <f t="shared" si="2"/>
        <v>0</v>
      </c>
    </row>
    <row r="54" spans="1:18" ht="14.25" hidden="1" customHeight="1" x14ac:dyDescent="0.2">
      <c r="A54" s="6">
        <v>52</v>
      </c>
      <c r="B54" s="176"/>
      <c r="C54" s="164" t="s">
        <v>184</v>
      </c>
      <c r="D54" s="165"/>
      <c r="E54" s="165"/>
      <c r="F54" s="165"/>
      <c r="G54" s="165"/>
      <c r="H54" s="165"/>
      <c r="I54" s="161"/>
      <c r="J54" s="162"/>
      <c r="K54" s="163"/>
      <c r="L54" s="163"/>
      <c r="M54" s="162"/>
      <c r="N54" s="163"/>
      <c r="O54" s="163"/>
      <c r="P54" s="234">
        <f t="shared" si="0"/>
        <v>0</v>
      </c>
      <c r="Q54" s="230">
        <f t="shared" si="1"/>
        <v>0</v>
      </c>
      <c r="R54" s="230">
        <f t="shared" si="2"/>
        <v>0</v>
      </c>
    </row>
    <row r="55" spans="1:18" ht="14.25" hidden="1" customHeight="1" x14ac:dyDescent="0.2">
      <c r="A55" s="6">
        <v>53</v>
      </c>
      <c r="B55" s="176"/>
      <c r="C55" s="164" t="s">
        <v>184</v>
      </c>
      <c r="D55" s="165"/>
      <c r="E55" s="165"/>
      <c r="F55" s="165"/>
      <c r="G55" s="165"/>
      <c r="H55" s="165"/>
      <c r="I55" s="161"/>
      <c r="J55" s="162"/>
      <c r="K55" s="163"/>
      <c r="L55" s="163"/>
      <c r="M55" s="162"/>
      <c r="N55" s="163"/>
      <c r="O55" s="163"/>
      <c r="P55" s="234">
        <f t="shared" si="0"/>
        <v>0</v>
      </c>
      <c r="Q55" s="230">
        <f t="shared" si="1"/>
        <v>0</v>
      </c>
      <c r="R55" s="230">
        <f t="shared" si="2"/>
        <v>0</v>
      </c>
    </row>
    <row r="56" spans="1:18" ht="14.25" hidden="1" customHeight="1" x14ac:dyDescent="0.2">
      <c r="A56" s="6">
        <v>54</v>
      </c>
      <c r="B56" s="176"/>
      <c r="C56" s="164" t="s">
        <v>184</v>
      </c>
      <c r="D56" s="165"/>
      <c r="E56" s="165"/>
      <c r="F56" s="165"/>
      <c r="G56" s="165"/>
      <c r="H56" s="165"/>
      <c r="I56" s="161"/>
      <c r="J56" s="162"/>
      <c r="K56" s="163"/>
      <c r="L56" s="163"/>
      <c r="M56" s="162"/>
      <c r="N56" s="163"/>
      <c r="O56" s="163"/>
      <c r="P56" s="234">
        <f t="shared" si="0"/>
        <v>0</v>
      </c>
      <c r="Q56" s="230">
        <f t="shared" si="1"/>
        <v>0</v>
      </c>
      <c r="R56" s="230">
        <f t="shared" si="2"/>
        <v>0</v>
      </c>
    </row>
    <row r="57" spans="1:18" ht="14.25" hidden="1" customHeight="1" x14ac:dyDescent="0.2">
      <c r="A57" s="6">
        <v>55</v>
      </c>
      <c r="B57" s="176"/>
      <c r="C57" s="164" t="s">
        <v>184</v>
      </c>
      <c r="D57" s="165"/>
      <c r="E57" s="165"/>
      <c r="F57" s="165"/>
      <c r="G57" s="165"/>
      <c r="H57" s="165"/>
      <c r="I57" s="161"/>
      <c r="J57" s="162"/>
      <c r="K57" s="163"/>
      <c r="L57" s="163"/>
      <c r="M57" s="162"/>
      <c r="N57" s="163"/>
      <c r="O57" s="163"/>
      <c r="P57" s="234">
        <f t="shared" si="0"/>
        <v>0</v>
      </c>
      <c r="Q57" s="230">
        <f t="shared" si="1"/>
        <v>0</v>
      </c>
      <c r="R57" s="230">
        <f t="shared" si="2"/>
        <v>0</v>
      </c>
    </row>
    <row r="58" spans="1:18" ht="14.25" hidden="1" customHeight="1" x14ac:dyDescent="0.2">
      <c r="A58" s="6">
        <v>56</v>
      </c>
      <c r="B58" s="176"/>
      <c r="C58" s="164" t="s">
        <v>184</v>
      </c>
      <c r="D58" s="165"/>
      <c r="E58" s="165"/>
      <c r="F58" s="165"/>
      <c r="G58" s="165"/>
      <c r="H58" s="165"/>
      <c r="I58" s="161"/>
      <c r="J58" s="162"/>
      <c r="K58" s="163"/>
      <c r="L58" s="163"/>
      <c r="M58" s="162"/>
      <c r="N58" s="163"/>
      <c r="O58" s="163"/>
      <c r="P58" s="234">
        <f t="shared" si="0"/>
        <v>0</v>
      </c>
      <c r="Q58" s="230">
        <f t="shared" si="1"/>
        <v>0</v>
      </c>
      <c r="R58" s="230">
        <f t="shared" si="2"/>
        <v>0</v>
      </c>
    </row>
    <row r="59" spans="1:18" ht="14.25" hidden="1" customHeight="1" x14ac:dyDescent="0.2">
      <c r="A59" s="6">
        <v>57</v>
      </c>
      <c r="B59" s="176"/>
      <c r="C59" s="164" t="s">
        <v>184</v>
      </c>
      <c r="D59" s="165"/>
      <c r="E59" s="165"/>
      <c r="F59" s="165"/>
      <c r="G59" s="165"/>
      <c r="H59" s="165"/>
      <c r="I59" s="161"/>
      <c r="J59" s="162"/>
      <c r="K59" s="163"/>
      <c r="L59" s="163"/>
      <c r="M59" s="162"/>
      <c r="N59" s="163"/>
      <c r="O59" s="163"/>
      <c r="P59" s="234">
        <f t="shared" si="0"/>
        <v>0</v>
      </c>
      <c r="Q59" s="230">
        <f t="shared" si="1"/>
        <v>0</v>
      </c>
      <c r="R59" s="230">
        <f t="shared" si="2"/>
        <v>0</v>
      </c>
    </row>
    <row r="60" spans="1:18" ht="14.25" hidden="1" customHeight="1" x14ac:dyDescent="0.2">
      <c r="A60" s="6">
        <v>58</v>
      </c>
      <c r="B60" s="176"/>
      <c r="C60" s="164" t="s">
        <v>184</v>
      </c>
      <c r="D60" s="165"/>
      <c r="E60" s="165"/>
      <c r="F60" s="165"/>
      <c r="G60" s="165"/>
      <c r="H60" s="165"/>
      <c r="I60" s="161"/>
      <c r="J60" s="162"/>
      <c r="K60" s="163"/>
      <c r="L60" s="163"/>
      <c r="M60" s="162"/>
      <c r="N60" s="163"/>
      <c r="O60" s="163"/>
      <c r="P60" s="234">
        <f t="shared" si="0"/>
        <v>0</v>
      </c>
      <c r="Q60" s="230">
        <f t="shared" si="1"/>
        <v>0</v>
      </c>
      <c r="R60" s="230">
        <f t="shared" si="2"/>
        <v>0</v>
      </c>
    </row>
    <row r="61" spans="1:18" ht="14.25" hidden="1" customHeight="1" x14ac:dyDescent="0.2">
      <c r="A61" s="6">
        <v>59</v>
      </c>
      <c r="B61" s="176"/>
      <c r="C61" s="164" t="s">
        <v>184</v>
      </c>
      <c r="D61" s="165"/>
      <c r="E61" s="165"/>
      <c r="F61" s="165"/>
      <c r="G61" s="165"/>
      <c r="H61" s="165"/>
      <c r="I61" s="161"/>
      <c r="J61" s="162"/>
      <c r="K61" s="163"/>
      <c r="L61" s="163"/>
      <c r="M61" s="162"/>
      <c r="N61" s="163"/>
      <c r="O61" s="163"/>
      <c r="P61" s="234">
        <f t="shared" si="0"/>
        <v>0</v>
      </c>
      <c r="Q61" s="230">
        <f t="shared" si="1"/>
        <v>0</v>
      </c>
      <c r="R61" s="230">
        <f t="shared" si="2"/>
        <v>0</v>
      </c>
    </row>
    <row r="62" spans="1:18" ht="14.25" hidden="1" customHeight="1" x14ac:dyDescent="0.2">
      <c r="A62" s="6">
        <v>60</v>
      </c>
      <c r="B62" s="176"/>
      <c r="C62" s="164" t="s">
        <v>184</v>
      </c>
      <c r="D62" s="165"/>
      <c r="E62" s="165"/>
      <c r="F62" s="165"/>
      <c r="G62" s="165"/>
      <c r="H62" s="165"/>
      <c r="I62" s="161"/>
      <c r="J62" s="162"/>
      <c r="K62" s="163"/>
      <c r="L62" s="163"/>
      <c r="M62" s="162"/>
      <c r="N62" s="163"/>
      <c r="O62" s="163"/>
      <c r="P62" s="234">
        <f t="shared" si="0"/>
        <v>0</v>
      </c>
      <c r="Q62" s="230">
        <f t="shared" si="1"/>
        <v>0</v>
      </c>
      <c r="R62" s="230">
        <f t="shared" si="2"/>
        <v>0</v>
      </c>
    </row>
    <row r="63" spans="1:18" ht="14.25" hidden="1" customHeight="1" x14ac:dyDescent="0.2">
      <c r="A63" s="6">
        <v>61</v>
      </c>
      <c r="B63" s="176"/>
      <c r="C63" s="164" t="s">
        <v>184</v>
      </c>
      <c r="D63" s="165"/>
      <c r="E63" s="165"/>
      <c r="F63" s="165"/>
      <c r="G63" s="165"/>
      <c r="H63" s="165"/>
      <c r="I63" s="161"/>
      <c r="J63" s="162"/>
      <c r="K63" s="163"/>
      <c r="L63" s="163"/>
      <c r="M63" s="162"/>
      <c r="N63" s="163"/>
      <c r="O63" s="163"/>
      <c r="P63" s="234">
        <f t="shared" si="0"/>
        <v>0</v>
      </c>
      <c r="Q63" s="230">
        <f t="shared" si="1"/>
        <v>0</v>
      </c>
      <c r="R63" s="230">
        <f t="shared" si="2"/>
        <v>0</v>
      </c>
    </row>
    <row r="64" spans="1:18" ht="14.25" hidden="1" customHeight="1" x14ac:dyDescent="0.2">
      <c r="A64" s="6">
        <v>62</v>
      </c>
      <c r="B64" s="176"/>
      <c r="C64" s="164" t="s">
        <v>184</v>
      </c>
      <c r="D64" s="165"/>
      <c r="E64" s="165"/>
      <c r="F64" s="165"/>
      <c r="G64" s="165"/>
      <c r="H64" s="165"/>
      <c r="I64" s="161"/>
      <c r="J64" s="162"/>
      <c r="K64" s="163"/>
      <c r="L64" s="163"/>
      <c r="M64" s="162"/>
      <c r="N64" s="163"/>
      <c r="O64" s="163"/>
      <c r="P64" s="234">
        <f t="shared" si="0"/>
        <v>0</v>
      </c>
      <c r="Q64" s="230">
        <f t="shared" si="1"/>
        <v>0</v>
      </c>
      <c r="R64" s="230">
        <f t="shared" si="2"/>
        <v>0</v>
      </c>
    </row>
    <row r="65" spans="1:18" ht="14.25" hidden="1" customHeight="1" x14ac:dyDescent="0.2">
      <c r="A65" s="6">
        <v>63</v>
      </c>
      <c r="B65" s="176"/>
      <c r="C65" s="164" t="s">
        <v>184</v>
      </c>
      <c r="D65" s="165"/>
      <c r="E65" s="165"/>
      <c r="F65" s="165"/>
      <c r="G65" s="165"/>
      <c r="H65" s="165"/>
      <c r="I65" s="161"/>
      <c r="J65" s="162"/>
      <c r="K65" s="163"/>
      <c r="L65" s="163"/>
      <c r="M65" s="162"/>
      <c r="N65" s="163"/>
      <c r="O65" s="163"/>
      <c r="P65" s="234">
        <f t="shared" si="0"/>
        <v>0</v>
      </c>
      <c r="Q65" s="230">
        <f t="shared" si="1"/>
        <v>0</v>
      </c>
      <c r="R65" s="230">
        <f t="shared" si="2"/>
        <v>0</v>
      </c>
    </row>
    <row r="66" spans="1:18" ht="14.25" hidden="1" customHeight="1" x14ac:dyDescent="0.2">
      <c r="A66" s="6">
        <v>64</v>
      </c>
      <c r="B66" s="176"/>
      <c r="C66" s="164" t="s">
        <v>184</v>
      </c>
      <c r="D66" s="165"/>
      <c r="E66" s="165"/>
      <c r="F66" s="165"/>
      <c r="G66" s="165"/>
      <c r="H66" s="165"/>
      <c r="I66" s="161"/>
      <c r="J66" s="162"/>
      <c r="K66" s="163"/>
      <c r="L66" s="163"/>
      <c r="M66" s="162"/>
      <c r="N66" s="163"/>
      <c r="O66" s="163"/>
      <c r="P66" s="234">
        <f t="shared" si="0"/>
        <v>0</v>
      </c>
      <c r="Q66" s="230">
        <f t="shared" si="1"/>
        <v>0</v>
      </c>
      <c r="R66" s="230">
        <f t="shared" si="2"/>
        <v>0</v>
      </c>
    </row>
    <row r="67" spans="1:18" ht="14.25" customHeight="1" x14ac:dyDescent="0.2">
      <c r="B67" s="7"/>
      <c r="C67" s="8"/>
    </row>
    <row r="68" spans="1:18" ht="14.25" customHeight="1" x14ac:dyDescent="0.2">
      <c r="B68" s="7"/>
      <c r="C68" s="8"/>
    </row>
    <row r="69" spans="1:18" ht="14.25" customHeight="1" x14ac:dyDescent="0.2">
      <c r="B69" s="7"/>
      <c r="C69" s="8"/>
    </row>
    <row r="70" spans="1:18" ht="14.25" customHeight="1" x14ac:dyDescent="0.2">
      <c r="B70" s="7"/>
      <c r="C70" s="8"/>
    </row>
    <row r="71" spans="1:18" ht="14.25" customHeight="1" x14ac:dyDescent="0.2">
      <c r="B71" s="7"/>
      <c r="C71" s="8"/>
    </row>
    <row r="72" spans="1:18" ht="14.25" customHeight="1" x14ac:dyDescent="0.2">
      <c r="B72" s="7"/>
      <c r="C72" s="8"/>
    </row>
    <row r="73" spans="1:18" ht="14.25" customHeight="1" x14ac:dyDescent="0.2">
      <c r="B73" s="7"/>
      <c r="C73" s="8"/>
    </row>
    <row r="74" spans="1:18" ht="14.25" customHeight="1" x14ac:dyDescent="0.2">
      <c r="B74" s="7"/>
      <c r="C74" s="8"/>
    </row>
    <row r="75" spans="1:18" ht="14.25" customHeight="1" x14ac:dyDescent="0.2">
      <c r="B75" s="7"/>
      <c r="C75" s="8"/>
    </row>
    <row r="76" spans="1:18" ht="14.25" customHeight="1" x14ac:dyDescent="0.2">
      <c r="B76" s="7"/>
      <c r="C76" s="8"/>
    </row>
    <row r="77" spans="1:18" ht="14.25" customHeight="1" x14ac:dyDescent="0.2">
      <c r="B77" s="7"/>
      <c r="C77" s="8"/>
    </row>
    <row r="78" spans="1:18" ht="14.25" customHeight="1" x14ac:dyDescent="0.2">
      <c r="B78" s="7"/>
      <c r="C78" s="8"/>
    </row>
    <row r="79" spans="1:18" ht="14.25" customHeight="1" x14ac:dyDescent="0.2">
      <c r="B79" s="7"/>
      <c r="C79" s="8"/>
    </row>
    <row r="80" spans="1:18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pageMargins left="0.25" right="0.25" top="0.75" bottom="0.75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">
    <tabColor rgb="FF66FFFF"/>
  </sheetPr>
  <dimension ref="A1:AA131"/>
  <sheetViews>
    <sheetView showGridLines="0" zoomScale="85" zoomScaleNormal="85" workbookViewId="0">
      <pane ySplit="3" topLeftCell="A4" activePane="bottomLeft" state="frozen"/>
      <selection activeCell="Y28" sqref="Y28"/>
      <selection pane="bottomLeft" activeCell="P76" sqref="P76"/>
    </sheetView>
  </sheetViews>
  <sheetFormatPr defaultRowHeight="15.75" customHeight="1" x14ac:dyDescent="0.2"/>
  <cols>
    <col min="1" max="1" width="3.85546875" style="10" hidden="1" customWidth="1"/>
    <col min="2" max="2" width="4.85546875" style="9" hidden="1" customWidth="1"/>
    <col min="3" max="3" width="19.42578125" style="10" hidden="1" customWidth="1"/>
    <col min="4" max="4" width="3.85546875" style="10" hidden="1" customWidth="1"/>
    <col min="5" max="5" width="13.42578125" style="9" hidden="1" customWidth="1"/>
    <col min="6" max="6" width="4.85546875" style="10" customWidth="1"/>
    <col min="7" max="7" width="24" style="9" customWidth="1"/>
    <col min="8" max="8" width="3.85546875" style="10" customWidth="1"/>
    <col min="9" max="9" width="4.140625" style="10" customWidth="1"/>
    <col min="10" max="10" width="4.28515625" style="10" customWidth="1"/>
    <col min="11" max="11" width="24" style="10" customWidth="1"/>
    <col min="12" max="12" width="3.85546875" style="10" customWidth="1"/>
    <col min="13" max="13" width="4.140625" style="10" customWidth="1"/>
    <col min="14" max="14" width="5.5703125" style="10" customWidth="1"/>
    <col min="15" max="15" width="24.5703125" style="9" customWidth="1"/>
    <col min="16" max="17" width="4.28515625" style="10" customWidth="1"/>
    <col min="18" max="18" width="5.85546875" style="10" customWidth="1"/>
    <col min="19" max="19" width="19.5703125" style="9" customWidth="1"/>
    <col min="20" max="20" width="4.42578125" style="10" customWidth="1"/>
    <col min="21" max="21" width="4.85546875" style="10" customWidth="1"/>
    <col min="22" max="22" width="5.85546875" style="10" customWidth="1"/>
    <col min="23" max="23" width="16.7109375" style="9" customWidth="1"/>
    <col min="24" max="24" width="4.42578125" style="9" customWidth="1"/>
    <col min="25" max="25" width="4.7109375" style="10" customWidth="1"/>
    <col min="26" max="26" width="4.28515625" style="9" customWidth="1"/>
    <col min="27" max="16384" width="9.140625" style="9"/>
  </cols>
  <sheetData>
    <row r="1" spans="1:26" ht="22.5" customHeight="1" x14ac:dyDescent="0.25">
      <c r="G1" s="296" t="str">
        <f>RANKING!C1</f>
        <v>BAIC Rumst 15 nov 2014 COMPOUND MEN</v>
      </c>
      <c r="J1"/>
      <c r="K1"/>
      <c r="L1"/>
      <c r="M1"/>
      <c r="N1"/>
      <c r="O1"/>
      <c r="P1"/>
      <c r="Q1"/>
      <c r="R1"/>
    </row>
    <row r="2" spans="1:26" ht="15.75" customHeight="1" x14ac:dyDescent="0.2">
      <c r="B2" s="25"/>
      <c r="C2" s="72" t="s">
        <v>48</v>
      </c>
      <c r="D2" s="39"/>
      <c r="E2" s="25"/>
      <c r="F2" s="39"/>
      <c r="G2" s="72" t="s">
        <v>23</v>
      </c>
      <c r="H2" s="39"/>
      <c r="I2" s="39"/>
      <c r="J2" s="39"/>
      <c r="K2" s="72" t="s">
        <v>18</v>
      </c>
      <c r="L2" s="39"/>
      <c r="M2" s="39"/>
      <c r="N2" s="39"/>
      <c r="O2" s="72" t="s">
        <v>19</v>
      </c>
      <c r="P2" s="39"/>
      <c r="Q2" s="39"/>
      <c r="R2" s="39"/>
      <c r="S2" s="72" t="s">
        <v>20</v>
      </c>
      <c r="T2" s="39"/>
      <c r="U2" s="39"/>
      <c r="V2" s="39"/>
      <c r="W2" s="28" t="s">
        <v>49</v>
      </c>
      <c r="X2" s="25"/>
      <c r="Y2" s="39"/>
    </row>
    <row r="3" spans="1:26" ht="15.75" customHeight="1" x14ac:dyDescent="0.2">
      <c r="B3" s="157" t="s">
        <v>0</v>
      </c>
      <c r="C3" s="40" t="s">
        <v>2</v>
      </c>
      <c r="D3" s="40" t="s">
        <v>12</v>
      </c>
      <c r="E3" s="40" t="s">
        <v>13</v>
      </c>
      <c r="F3" s="157" t="s">
        <v>0</v>
      </c>
      <c r="G3" s="40" t="s">
        <v>2</v>
      </c>
      <c r="H3" s="40" t="s">
        <v>12</v>
      </c>
      <c r="I3" s="40" t="s">
        <v>13</v>
      </c>
      <c r="J3" s="157" t="s">
        <v>0</v>
      </c>
      <c r="K3" s="40" t="s">
        <v>2</v>
      </c>
      <c r="L3" s="40" t="s">
        <v>12</v>
      </c>
      <c r="M3" s="40" t="s">
        <v>13</v>
      </c>
      <c r="N3" s="157" t="s">
        <v>0</v>
      </c>
      <c r="O3" s="39" t="s">
        <v>2</v>
      </c>
      <c r="P3" s="40" t="s">
        <v>12</v>
      </c>
      <c r="Q3" s="40" t="s">
        <v>13</v>
      </c>
      <c r="R3" s="157" t="s">
        <v>0</v>
      </c>
      <c r="S3" s="39" t="s">
        <v>2</v>
      </c>
      <c r="T3" s="40" t="s">
        <v>12</v>
      </c>
      <c r="U3" s="40" t="s">
        <v>13</v>
      </c>
      <c r="V3" s="157" t="s">
        <v>0</v>
      </c>
      <c r="W3" s="39" t="s">
        <v>2</v>
      </c>
      <c r="X3" s="41" t="s">
        <v>12</v>
      </c>
      <c r="Y3" s="40" t="s">
        <v>13</v>
      </c>
      <c r="Z3" s="44"/>
    </row>
    <row r="4" spans="1:26" ht="15.75" customHeight="1" thickBot="1" x14ac:dyDescent="0.25">
      <c r="A4" s="123" t="s">
        <v>201</v>
      </c>
      <c r="B4" s="158" t="s">
        <v>1</v>
      </c>
      <c r="C4" s="114" t="s">
        <v>48</v>
      </c>
      <c r="D4" s="132"/>
      <c r="E4" s="113"/>
      <c r="F4" s="107" t="s">
        <v>1</v>
      </c>
      <c r="G4" s="72" t="s">
        <v>23</v>
      </c>
      <c r="H4" s="107" t="s">
        <v>201</v>
      </c>
      <c r="I4" s="39"/>
      <c r="J4" s="107" t="s">
        <v>1</v>
      </c>
      <c r="K4" s="72" t="s">
        <v>18</v>
      </c>
      <c r="L4" s="107" t="s">
        <v>201</v>
      </c>
      <c r="M4" s="39"/>
      <c r="N4" s="107" t="s">
        <v>1</v>
      </c>
      <c r="O4" s="72" t="s">
        <v>19</v>
      </c>
      <c r="P4" s="107" t="s">
        <v>201</v>
      </c>
      <c r="Q4" s="39"/>
      <c r="R4" s="107" t="s">
        <v>1</v>
      </c>
      <c r="S4" s="72" t="s">
        <v>20</v>
      </c>
      <c r="T4" s="107" t="s">
        <v>201</v>
      </c>
      <c r="U4" s="39"/>
      <c r="V4" s="107" t="s">
        <v>1</v>
      </c>
      <c r="W4" s="28" t="s">
        <v>49</v>
      </c>
      <c r="X4" s="108" t="s">
        <v>201</v>
      </c>
      <c r="Y4" s="39"/>
    </row>
    <row r="5" spans="1:26" ht="15.75" hidden="1" customHeight="1" thickBot="1" x14ac:dyDescent="0.25">
      <c r="A5" s="159"/>
      <c r="B5" s="151">
        <v>1</v>
      </c>
      <c r="C5" s="45" t="str">
        <f>RANKING!C3</f>
        <v>KOOLS REGINALD</v>
      </c>
      <c r="D5" s="131">
        <v>1</v>
      </c>
      <c r="E5" s="71"/>
      <c r="F5" s="31"/>
      <c r="G5" s="23"/>
      <c r="H5" s="31"/>
      <c r="I5" s="31"/>
      <c r="K5" s="20"/>
      <c r="O5" s="20"/>
      <c r="S5" s="20"/>
    </row>
    <row r="6" spans="1:26" ht="15.75" customHeight="1" x14ac:dyDescent="0.2">
      <c r="A6" s="160"/>
      <c r="B6" s="140" t="s">
        <v>316</v>
      </c>
      <c r="C6" s="106" t="s">
        <v>1</v>
      </c>
      <c r="D6" s="57"/>
      <c r="E6" s="59"/>
      <c r="F6" s="152">
        <v>1</v>
      </c>
      <c r="G6" s="24" t="str">
        <f>IF(D5&gt;D7,C5,IF(D7&gt;D5,C7,IF(E5&gt;E7,C5,IF(E7&gt;E5,C7,"??????????"))))</f>
        <v>KOOLS REGINALD</v>
      </c>
      <c r="H6" s="34">
        <v>1</v>
      </c>
      <c r="I6" s="34">
        <v>147</v>
      </c>
      <c r="K6" s="20"/>
      <c r="O6" s="20"/>
      <c r="S6" s="20"/>
    </row>
    <row r="7" spans="1:26" ht="15.75" hidden="1" customHeight="1" thickBot="1" x14ac:dyDescent="0.25">
      <c r="A7" s="159"/>
      <c r="B7" s="153">
        <v>64</v>
      </c>
      <c r="C7" s="51" t="str">
        <f>RANKING!C66</f>
        <v>bye</v>
      </c>
      <c r="D7" s="133"/>
      <c r="E7" s="112"/>
      <c r="F7" s="141"/>
      <c r="G7" s="60" t="s">
        <v>199</v>
      </c>
      <c r="H7" s="144" t="s">
        <v>14</v>
      </c>
      <c r="I7" s="287" t="s">
        <v>201</v>
      </c>
      <c r="K7" s="20"/>
      <c r="O7" s="20"/>
    </row>
    <row r="8" spans="1:26" ht="15.75" customHeight="1" x14ac:dyDescent="0.2">
      <c r="A8" s="14"/>
      <c r="B8" s="42"/>
      <c r="C8" s="26"/>
      <c r="D8" s="26"/>
      <c r="E8" s="30"/>
      <c r="F8" s="142"/>
      <c r="G8" s="60"/>
      <c r="H8" s="69"/>
      <c r="I8" s="62"/>
      <c r="J8" s="152">
        <v>1</v>
      </c>
      <c r="K8" s="24" t="str">
        <f>IF(H6&gt;H10,G6,IF(H10&gt;H6,G10,IF(I6&gt;I10,G6,IF(I10&gt;I1106,G10,"??????????"))))</f>
        <v>KOOLS REGINALD</v>
      </c>
      <c r="L8" s="34">
        <v>1</v>
      </c>
      <c r="M8" s="34">
        <v>148</v>
      </c>
      <c r="N8" s="26"/>
      <c r="O8" s="36"/>
      <c r="P8" s="26"/>
      <c r="Q8" s="26"/>
      <c r="R8" s="26"/>
      <c r="S8" s="30"/>
      <c r="T8" s="26"/>
      <c r="U8" s="26"/>
      <c r="V8" s="26"/>
      <c r="W8" s="30"/>
      <c r="X8" s="30"/>
      <c r="Y8" s="26"/>
      <c r="Z8" s="30"/>
    </row>
    <row r="9" spans="1:26" ht="15.75" hidden="1" customHeight="1" thickBot="1" x14ac:dyDescent="0.25">
      <c r="A9" s="159"/>
      <c r="B9" s="154">
        <v>33</v>
      </c>
      <c r="C9" s="49" t="str">
        <f>RANKING!C35</f>
        <v>BEERLANDT JURGEN</v>
      </c>
      <c r="D9" s="134"/>
      <c r="E9" s="111"/>
      <c r="F9" s="141"/>
      <c r="G9" s="60" t="s">
        <v>199</v>
      </c>
      <c r="H9" s="144" t="s">
        <v>15</v>
      </c>
      <c r="I9" s="62" t="s">
        <v>201</v>
      </c>
      <c r="J9" s="142"/>
      <c r="K9" s="60" t="s">
        <v>199</v>
      </c>
      <c r="L9" s="144" t="s">
        <v>14</v>
      </c>
      <c r="M9" s="287" t="s">
        <v>201</v>
      </c>
      <c r="N9" s="26"/>
      <c r="O9" s="36"/>
      <c r="P9" s="26"/>
      <c r="Q9" s="26"/>
      <c r="R9" s="26"/>
      <c r="S9" s="30"/>
      <c r="T9" s="26"/>
      <c r="U9" s="26"/>
      <c r="V9" s="26"/>
      <c r="W9" s="30"/>
      <c r="X9" s="30"/>
      <c r="Y9" s="26"/>
      <c r="Z9" s="30"/>
    </row>
    <row r="10" spans="1:26" s="11" customFormat="1" ht="15.75" customHeight="1" x14ac:dyDescent="0.2">
      <c r="A10" s="160"/>
      <c r="B10" s="140" t="s">
        <v>316</v>
      </c>
      <c r="C10" s="106" t="s">
        <v>1</v>
      </c>
      <c r="D10" s="57"/>
      <c r="E10" s="59"/>
      <c r="F10" s="156">
        <v>32</v>
      </c>
      <c r="G10" s="24" t="str">
        <f>IF(D9&gt;D11,C9,IF(D11&gt;D9,C11,IF(E9&gt;E11,C9,IF(E11&gt;E9,C11,"??????????"))))</f>
        <v>ALEXANDRE JEAN</v>
      </c>
      <c r="H10" s="46"/>
      <c r="I10" s="46">
        <v>141</v>
      </c>
      <c r="J10" s="61"/>
      <c r="K10" s="69"/>
      <c r="L10" s="61"/>
      <c r="M10" s="62"/>
      <c r="N10" s="13"/>
      <c r="O10" s="35"/>
      <c r="P10" s="33"/>
      <c r="Q10" s="33"/>
      <c r="R10" s="33"/>
      <c r="S10" s="29"/>
      <c r="T10" s="33"/>
      <c r="U10" s="33"/>
      <c r="V10" s="33"/>
      <c r="W10" s="29"/>
      <c r="X10" s="29"/>
      <c r="Y10" s="33"/>
      <c r="Z10" s="29"/>
    </row>
    <row r="11" spans="1:26" s="11" customFormat="1" ht="15.75" hidden="1" customHeight="1" thickBot="1" x14ac:dyDescent="0.25">
      <c r="A11" s="159"/>
      <c r="B11" s="153">
        <v>32</v>
      </c>
      <c r="C11" s="51" t="str">
        <f>RANKING!C34</f>
        <v>ALEXANDRE JEAN</v>
      </c>
      <c r="D11" s="133">
        <v>1</v>
      </c>
      <c r="E11" s="52"/>
      <c r="F11" s="32"/>
      <c r="G11" s="22"/>
      <c r="H11" s="32"/>
      <c r="I11" s="32"/>
      <c r="J11" s="63"/>
      <c r="K11" s="69"/>
      <c r="L11" s="57"/>
      <c r="M11" s="64"/>
      <c r="N11" s="13"/>
      <c r="O11" s="35"/>
      <c r="P11" s="33"/>
      <c r="Q11" s="33"/>
      <c r="R11" s="33"/>
      <c r="S11" s="29"/>
      <c r="T11" s="33"/>
      <c r="U11" s="33"/>
      <c r="V11" s="33"/>
      <c r="W11"/>
      <c r="X11"/>
      <c r="Y11" s="33"/>
      <c r="Z11" s="29"/>
    </row>
    <row r="12" spans="1:26" s="11" customFormat="1" ht="15.75" customHeight="1" x14ac:dyDescent="0.2">
      <c r="A12" s="14"/>
      <c r="B12" s="42"/>
      <c r="C12" s="33"/>
      <c r="D12" s="33"/>
      <c r="E12" s="29"/>
      <c r="F12" s="32"/>
      <c r="G12" s="22"/>
      <c r="H12" s="32"/>
      <c r="I12" s="32"/>
      <c r="J12" s="309"/>
      <c r="K12" s="309"/>
      <c r="L12" s="57"/>
      <c r="M12" s="64"/>
      <c r="N12" s="152">
        <v>1</v>
      </c>
      <c r="O12" s="24" t="str">
        <f>IF(L8&gt;L16,K8,IF(L16&gt;L8,K16,IF(M8&gt;M16,K8,IF(M16&gt;M1110,K16,"??????????"))))</f>
        <v>KOOLS REGINALD</v>
      </c>
      <c r="P12" s="34">
        <v>1</v>
      </c>
      <c r="Q12" s="34">
        <v>148</v>
      </c>
      <c r="R12" s="33"/>
      <c r="S12" s="29"/>
      <c r="T12" s="33"/>
      <c r="U12" s="33"/>
      <c r="V12" s="33"/>
      <c r="W12"/>
      <c r="X12"/>
      <c r="Y12" s="33"/>
      <c r="Z12" s="29"/>
    </row>
    <row r="13" spans="1:26" s="11" customFormat="1" ht="15.75" hidden="1" customHeight="1" thickBot="1" x14ac:dyDescent="0.25">
      <c r="A13" s="159"/>
      <c r="B13" s="154">
        <v>17</v>
      </c>
      <c r="C13" s="49" t="str">
        <f>RANKING!C19</f>
        <v>GENAR RENE</v>
      </c>
      <c r="D13" s="135">
        <v>1</v>
      </c>
      <c r="E13" s="53"/>
      <c r="F13" s="32"/>
      <c r="G13" s="22"/>
      <c r="H13" s="32"/>
      <c r="I13" s="32"/>
      <c r="J13" s="63"/>
      <c r="K13" s="69"/>
      <c r="L13" s="57"/>
      <c r="M13" s="64"/>
      <c r="N13" s="145">
        <v>1</v>
      </c>
      <c r="O13" s="60" t="s">
        <v>199</v>
      </c>
      <c r="P13" s="144"/>
      <c r="Q13" s="287" t="s">
        <v>201</v>
      </c>
      <c r="R13" s="33"/>
      <c r="S13" s="29"/>
      <c r="T13" s="33"/>
      <c r="U13" s="33"/>
      <c r="V13" s="33"/>
      <c r="W13"/>
      <c r="X13"/>
      <c r="Y13" s="33"/>
      <c r="Z13" s="29"/>
    </row>
    <row r="14" spans="1:26" s="11" customFormat="1" ht="15.75" customHeight="1" x14ac:dyDescent="0.2">
      <c r="A14" s="160"/>
      <c r="B14" s="140" t="s">
        <v>316</v>
      </c>
      <c r="C14" s="106" t="s">
        <v>1</v>
      </c>
      <c r="D14" s="57"/>
      <c r="E14" s="59"/>
      <c r="F14" s="156">
        <v>17</v>
      </c>
      <c r="G14" s="24" t="str">
        <f>IF(D13&gt;D15,C13,IF(D15&gt;D13,C15,IF(E13&gt;E15,C13,IF(E15&gt;E13,C15,"??????????"))))</f>
        <v>GENAR RENE</v>
      </c>
      <c r="H14" s="46"/>
      <c r="I14" s="46">
        <v>141</v>
      </c>
      <c r="J14" s="63"/>
      <c r="K14" s="69"/>
      <c r="L14" s="57"/>
      <c r="M14" s="64"/>
      <c r="N14" s="67"/>
      <c r="O14" s="68"/>
      <c r="P14" s="57"/>
      <c r="Q14" s="64"/>
      <c r="R14" s="33"/>
      <c r="S14" s="29"/>
      <c r="T14" s="33"/>
      <c r="U14" s="33"/>
      <c r="V14" s="33"/>
      <c r="W14"/>
      <c r="X14"/>
      <c r="Y14" s="33"/>
      <c r="Z14" s="29"/>
    </row>
    <row r="15" spans="1:26" s="11" customFormat="1" ht="15.75" hidden="1" customHeight="1" thickBot="1" x14ac:dyDescent="0.25">
      <c r="A15" s="159"/>
      <c r="B15" s="153">
        <v>48</v>
      </c>
      <c r="C15" s="51" t="str">
        <f>RANKING!C50</f>
        <v>bye</v>
      </c>
      <c r="D15" s="133"/>
      <c r="E15" s="112"/>
      <c r="F15" s="146"/>
      <c r="G15" s="60" t="s">
        <v>199</v>
      </c>
      <c r="H15" s="144" t="s">
        <v>14</v>
      </c>
      <c r="I15" s="287" t="s">
        <v>201</v>
      </c>
      <c r="J15" s="143"/>
      <c r="K15" s="60" t="s">
        <v>199</v>
      </c>
      <c r="L15" s="144" t="s">
        <v>15</v>
      </c>
      <c r="M15" s="62" t="s">
        <v>201</v>
      </c>
      <c r="N15" s="67"/>
      <c r="O15" s="68"/>
      <c r="P15" s="57"/>
      <c r="Q15" s="64"/>
      <c r="R15" s="33"/>
      <c r="S15" s="29"/>
      <c r="T15" s="33"/>
      <c r="U15" s="33"/>
      <c r="V15" s="33"/>
      <c r="W15"/>
      <c r="X15"/>
      <c r="Y15" s="33"/>
      <c r="Z15" s="29"/>
    </row>
    <row r="16" spans="1:26" s="11" customFormat="1" ht="15.75" customHeight="1" x14ac:dyDescent="0.2">
      <c r="A16" s="14"/>
      <c r="B16" s="42"/>
      <c r="C16" s="33"/>
      <c r="D16" s="33"/>
      <c r="E16" s="29"/>
      <c r="F16" s="142"/>
      <c r="G16" s="60"/>
      <c r="H16" s="57"/>
      <c r="I16" s="64"/>
      <c r="J16" s="152">
        <v>16</v>
      </c>
      <c r="K16" s="24" t="str">
        <f>IF(H14&gt;H18,G14,IF(H18&gt;H14,G18,IF(I14&gt;I18,G14,IF(I18&gt;I1114,G18,"??????????"))))</f>
        <v>VERMEIREN AMBROOS</v>
      </c>
      <c r="L16" s="34"/>
      <c r="M16" s="34">
        <v>142</v>
      </c>
      <c r="N16" s="67"/>
      <c r="O16" s="68"/>
      <c r="P16" s="57"/>
      <c r="Q16" s="64"/>
      <c r="R16" s="33"/>
      <c r="S16" s="29"/>
      <c r="T16" s="33"/>
      <c r="U16" s="33"/>
      <c r="V16" s="33"/>
      <c r="W16"/>
      <c r="X16"/>
      <c r="Y16" s="33"/>
      <c r="Z16" s="29"/>
    </row>
    <row r="17" spans="1:26" ht="15.75" hidden="1" customHeight="1" thickBot="1" x14ac:dyDescent="0.25">
      <c r="A17" s="159"/>
      <c r="B17" s="154">
        <v>49</v>
      </c>
      <c r="C17" s="49" t="str">
        <f>RANKING!C51</f>
        <v>bye</v>
      </c>
      <c r="D17" s="134"/>
      <c r="E17" s="111"/>
      <c r="F17" s="141"/>
      <c r="G17" s="60" t="s">
        <v>199</v>
      </c>
      <c r="H17" s="144" t="s">
        <v>15</v>
      </c>
      <c r="I17" s="62" t="s">
        <v>201</v>
      </c>
      <c r="J17" s="26"/>
      <c r="K17" s="27"/>
      <c r="L17" s="26"/>
      <c r="M17" s="26"/>
      <c r="N17" s="61"/>
      <c r="O17" s="65"/>
      <c r="P17" s="61"/>
      <c r="Q17" s="62"/>
      <c r="R17" s="26"/>
      <c r="S17" s="30"/>
      <c r="T17" s="26"/>
      <c r="U17" s="26"/>
      <c r="V17" s="26"/>
      <c r="W17"/>
      <c r="X17"/>
      <c r="Y17" s="26"/>
      <c r="Z17" s="30"/>
    </row>
    <row r="18" spans="1:26" ht="15.75" customHeight="1" x14ac:dyDescent="0.2">
      <c r="A18" s="160"/>
      <c r="B18" s="140" t="s">
        <v>316</v>
      </c>
      <c r="C18" s="106" t="s">
        <v>1</v>
      </c>
      <c r="D18" s="61"/>
      <c r="E18" s="66"/>
      <c r="F18" s="152">
        <v>16</v>
      </c>
      <c r="G18" s="24" t="str">
        <f>IF(D17&gt;D19,C17,IF(D19&gt;D17,C19,IF(E17&gt;E19,C17,IF(E19&gt;E17,C19,"??????????"))))</f>
        <v>VERMEIREN AMBROOS</v>
      </c>
      <c r="H18" s="34">
        <v>1</v>
      </c>
      <c r="I18" s="34">
        <v>142</v>
      </c>
      <c r="J18" s="26"/>
      <c r="K18" s="26"/>
      <c r="L18" s="26"/>
      <c r="M18" s="26"/>
      <c r="N18" s="61"/>
      <c r="O18" s="65"/>
      <c r="P18" s="61"/>
      <c r="Q18" s="62"/>
      <c r="R18" s="26"/>
      <c r="S18" s="30"/>
      <c r="T18" s="26"/>
      <c r="U18" s="26"/>
      <c r="V18" s="26"/>
      <c r="W18"/>
      <c r="X18"/>
      <c r="Y18" s="26"/>
      <c r="Z18" s="30"/>
    </row>
    <row r="19" spans="1:26" ht="15.75" hidden="1" customHeight="1" thickBot="1" x14ac:dyDescent="0.25">
      <c r="A19" s="159"/>
      <c r="B19" s="153">
        <v>16</v>
      </c>
      <c r="C19" s="51" t="str">
        <f>RANKING!C18</f>
        <v>VERMEIREN AMBROOS</v>
      </c>
      <c r="D19" s="136">
        <v>1</v>
      </c>
      <c r="E19" s="54"/>
      <c r="F19" s="31"/>
      <c r="G19" s="23"/>
      <c r="H19" s="31"/>
      <c r="I19" s="31"/>
      <c r="J19" s="26"/>
      <c r="K19" s="27"/>
      <c r="L19" s="26"/>
      <c r="M19" s="26"/>
      <c r="N19" s="61"/>
      <c r="O19" s="65"/>
      <c r="P19" s="61"/>
      <c r="Q19" s="62"/>
      <c r="R19" s="13"/>
      <c r="S19" s="35"/>
      <c r="T19" s="26"/>
      <c r="U19" s="26"/>
      <c r="V19" s="26"/>
      <c r="W19"/>
      <c r="X19"/>
      <c r="Y19" s="26"/>
      <c r="Z19" s="30"/>
    </row>
    <row r="20" spans="1:26" ht="15.75" customHeight="1" x14ac:dyDescent="0.2">
      <c r="A20" s="14"/>
      <c r="B20" s="42"/>
      <c r="J20" s="37"/>
      <c r="K20" s="33"/>
      <c r="L20" s="33"/>
      <c r="M20" s="33"/>
      <c r="N20" s="309"/>
      <c r="O20" s="309"/>
      <c r="P20" s="69"/>
      <c r="Q20" s="62"/>
      <c r="R20" s="155">
        <v>1</v>
      </c>
      <c r="S20" s="24" t="str">
        <f>IF(P12&gt;P28,O12,IF(P28&gt;P12,O28,IF(Q12&gt;Q28,O12,IF(Q28&gt;Q1118,O28,"??????????"))))</f>
        <v>KOOLS REGINALD</v>
      </c>
      <c r="T20" s="34"/>
      <c r="U20" s="34">
        <v>147</v>
      </c>
      <c r="V20" s="26"/>
      <c r="W20"/>
      <c r="X20"/>
      <c r="Y20" s="26"/>
      <c r="Z20" s="30"/>
    </row>
    <row r="21" spans="1:26" s="11" customFormat="1" ht="15.75" hidden="1" customHeight="1" thickBot="1" x14ac:dyDescent="0.25">
      <c r="A21" s="159"/>
      <c r="B21" s="154">
        <v>9</v>
      </c>
      <c r="C21" s="49" t="str">
        <f>RANKING!C11</f>
        <v>REYNTIENS KRISTOF</v>
      </c>
      <c r="D21" s="134">
        <v>1</v>
      </c>
      <c r="E21" s="50"/>
      <c r="F21" s="14"/>
      <c r="H21" s="14"/>
      <c r="I21" s="14"/>
      <c r="J21" s="26"/>
      <c r="K21" s="27"/>
      <c r="L21" s="26"/>
      <c r="M21" s="26"/>
      <c r="N21" s="67"/>
      <c r="O21" s="68"/>
      <c r="P21" s="57"/>
      <c r="Q21" s="64"/>
      <c r="R21" s="144">
        <v>2</v>
      </c>
      <c r="S21" s="60" t="s">
        <v>199</v>
      </c>
      <c r="T21" s="144"/>
      <c r="U21" s="287" t="s">
        <v>201</v>
      </c>
      <c r="V21" s="33"/>
      <c r="W21"/>
      <c r="X21"/>
      <c r="Y21" s="33"/>
      <c r="Z21" s="29"/>
    </row>
    <row r="22" spans="1:26" ht="15.75" customHeight="1" x14ac:dyDescent="0.2">
      <c r="A22" s="160"/>
      <c r="B22" s="140" t="s">
        <v>316</v>
      </c>
      <c r="C22" s="106" t="s">
        <v>1</v>
      </c>
      <c r="D22" s="61"/>
      <c r="E22" s="66"/>
      <c r="F22" s="152">
        <v>9</v>
      </c>
      <c r="G22" s="24" t="str">
        <f>IF(D21&gt;D23,C21,IF(D23&gt;D21,C23,IF(E21&gt;E23,C21,IF(E23&gt;E21,C23,"??????????"))))</f>
        <v>REYNTIENS KRISTOF</v>
      </c>
      <c r="H22" s="34">
        <v>1</v>
      </c>
      <c r="I22" s="34">
        <v>143</v>
      </c>
      <c r="J22" s="26"/>
      <c r="K22" s="26"/>
      <c r="L22" s="26"/>
      <c r="M22" s="26"/>
      <c r="N22" s="61"/>
      <c r="O22" s="65"/>
      <c r="P22" s="61"/>
      <c r="Q22" s="62"/>
      <c r="R22" s="61"/>
      <c r="S22" s="65"/>
      <c r="T22" s="61"/>
      <c r="U22" s="62"/>
      <c r="V22" s="26"/>
      <c r="W22"/>
      <c r="X22"/>
      <c r="Y22" s="26"/>
      <c r="Z22" s="30"/>
    </row>
    <row r="23" spans="1:26" ht="15.75" hidden="1" customHeight="1" thickBot="1" x14ac:dyDescent="0.25">
      <c r="A23" s="159"/>
      <c r="B23" s="153">
        <v>56</v>
      </c>
      <c r="C23" s="51" t="str">
        <f>RANKING!C58</f>
        <v>bye</v>
      </c>
      <c r="D23" s="136"/>
      <c r="E23" s="110"/>
      <c r="F23" s="141"/>
      <c r="G23" s="60" t="s">
        <v>199</v>
      </c>
      <c r="H23" s="144" t="s">
        <v>14</v>
      </c>
      <c r="I23" s="287" t="s">
        <v>201</v>
      </c>
      <c r="J23" s="26"/>
      <c r="K23" s="27"/>
      <c r="L23" s="26"/>
      <c r="M23" s="26"/>
      <c r="N23" s="61"/>
      <c r="O23" s="65"/>
      <c r="P23" s="61"/>
      <c r="Q23" s="62"/>
      <c r="R23" s="61"/>
      <c r="S23" s="65"/>
      <c r="T23" s="61"/>
      <c r="U23" s="62"/>
      <c r="V23" s="26"/>
      <c r="W23"/>
      <c r="X23"/>
      <c r="Y23" s="26"/>
      <c r="Z23" s="30"/>
    </row>
    <row r="24" spans="1:26" ht="15.75" customHeight="1" x14ac:dyDescent="0.2">
      <c r="A24" s="14"/>
      <c r="B24" s="42"/>
      <c r="F24" s="142"/>
      <c r="G24" s="60"/>
      <c r="H24" s="69"/>
      <c r="I24" s="62"/>
      <c r="J24" s="156">
        <v>9</v>
      </c>
      <c r="K24" s="24" t="str">
        <f>IF(H22&gt;H26,G22,IF(H26&gt;H22,G26,IF(I22&gt;I26,G22,IF(I26&gt;I1122,G26,"??????????"))))</f>
        <v>REYNTIENS KRISTOF</v>
      </c>
      <c r="L24" s="34"/>
      <c r="M24" s="46">
        <v>141</v>
      </c>
      <c r="N24" s="61"/>
      <c r="O24" s="65"/>
      <c r="P24" s="61"/>
      <c r="Q24" s="62"/>
      <c r="R24" s="61"/>
      <c r="S24" s="65"/>
      <c r="T24" s="61"/>
      <c r="U24" s="62"/>
      <c r="V24" s="26"/>
      <c r="W24" s="30"/>
      <c r="X24" s="30"/>
      <c r="Y24" s="26"/>
      <c r="Z24" s="30"/>
    </row>
    <row r="25" spans="1:26" s="11" customFormat="1" ht="15.75" hidden="1" customHeight="1" thickBot="1" x14ac:dyDescent="0.25">
      <c r="A25" s="159"/>
      <c r="B25" s="154">
        <v>41</v>
      </c>
      <c r="C25" s="49" t="str">
        <f>RANKING!C43</f>
        <v>PEETERMANS FONS</v>
      </c>
      <c r="D25" s="134"/>
      <c r="E25" s="111"/>
      <c r="F25" s="146"/>
      <c r="G25" s="60" t="s">
        <v>199</v>
      </c>
      <c r="H25" s="144" t="s">
        <v>15</v>
      </c>
      <c r="I25" s="62" t="s">
        <v>201</v>
      </c>
      <c r="J25" s="142"/>
      <c r="K25" s="60" t="s">
        <v>199</v>
      </c>
      <c r="L25" s="144" t="s">
        <v>14</v>
      </c>
      <c r="M25" s="287" t="s">
        <v>201</v>
      </c>
      <c r="N25" s="67"/>
      <c r="O25" s="68"/>
      <c r="P25" s="57"/>
      <c r="Q25" s="64"/>
      <c r="R25" s="57"/>
      <c r="S25" s="58"/>
      <c r="T25" s="57"/>
      <c r="U25" s="64"/>
      <c r="V25" s="33"/>
      <c r="W25" s="29"/>
      <c r="X25" s="29"/>
      <c r="Y25" s="33"/>
      <c r="Z25" s="29"/>
    </row>
    <row r="26" spans="1:26" ht="15.75" customHeight="1" x14ac:dyDescent="0.2">
      <c r="A26" s="160"/>
      <c r="B26" s="140" t="s">
        <v>316</v>
      </c>
      <c r="C26" s="106" t="s">
        <v>1</v>
      </c>
      <c r="D26" s="61"/>
      <c r="E26" s="66"/>
      <c r="F26" s="152">
        <v>24</v>
      </c>
      <c r="G26" s="24" t="str">
        <f>IF(D25&gt;D27,C25,IF(D27&gt;D25,C27,IF(E25&gt;E27,C25,IF(E27&gt;E25,C27,"??????????"))))</f>
        <v>FIERS HANS</v>
      </c>
      <c r="H26" s="34"/>
      <c r="I26" s="34">
        <v>142</v>
      </c>
      <c r="J26" s="61"/>
      <c r="K26" s="69"/>
      <c r="L26" s="61"/>
      <c r="M26" s="62"/>
      <c r="N26" s="61"/>
      <c r="O26" s="65"/>
      <c r="P26" s="61"/>
      <c r="Q26" s="62"/>
      <c r="R26" s="61"/>
      <c r="S26" s="65"/>
      <c r="T26" s="61"/>
      <c r="U26" s="62"/>
      <c r="V26" s="26"/>
      <c r="W26" s="29"/>
      <c r="X26" s="30"/>
      <c r="Y26" s="26"/>
      <c r="Z26" s="30"/>
    </row>
    <row r="27" spans="1:26" ht="15.75" hidden="1" customHeight="1" thickBot="1" x14ac:dyDescent="0.25">
      <c r="A27" s="159"/>
      <c r="B27" s="153">
        <v>24</v>
      </c>
      <c r="C27" s="51" t="str">
        <f>RANKING!C26</f>
        <v>FIERS HANS</v>
      </c>
      <c r="D27" s="136">
        <v>1</v>
      </c>
      <c r="E27" s="54"/>
      <c r="J27" s="61"/>
      <c r="K27" s="69"/>
      <c r="L27" s="61"/>
      <c r="M27" s="62"/>
      <c r="N27" s="142">
        <v>2</v>
      </c>
      <c r="O27" s="60" t="s">
        <v>199</v>
      </c>
      <c r="P27" s="144"/>
      <c r="Q27" s="62" t="s">
        <v>201</v>
      </c>
      <c r="R27" s="67"/>
      <c r="S27" s="68"/>
      <c r="T27" s="61"/>
      <c r="U27" s="62"/>
      <c r="V27" s="26"/>
      <c r="W27" s="29"/>
      <c r="X27" s="30"/>
      <c r="Y27" s="26"/>
      <c r="Z27" s="30"/>
    </row>
    <row r="28" spans="1:26" ht="15.75" customHeight="1" x14ac:dyDescent="0.2">
      <c r="A28" s="14"/>
      <c r="B28" s="42"/>
      <c r="C28" s="26"/>
      <c r="D28" s="26"/>
      <c r="E28" s="30"/>
      <c r="J28" s="309"/>
      <c r="K28" s="309"/>
      <c r="L28" s="57"/>
      <c r="M28" s="64"/>
      <c r="N28" s="152">
        <v>8</v>
      </c>
      <c r="O28" s="24" t="str">
        <f>IF(L24&gt;L32,K24,IF(L32&gt;L24,K32,IF(M24&gt;M32,K24,IF(M32&gt;M1126,K32,"??????????"))))</f>
        <v>VRACHTEN DIRK</v>
      </c>
      <c r="P28" s="34"/>
      <c r="Q28" s="34">
        <v>140</v>
      </c>
      <c r="R28" s="61"/>
      <c r="S28" s="65"/>
      <c r="T28" s="61"/>
      <c r="U28" s="62"/>
      <c r="V28" s="26"/>
      <c r="W28" s="29"/>
      <c r="X28" s="30"/>
      <c r="Y28" s="26"/>
      <c r="Z28" s="30"/>
    </row>
    <row r="29" spans="1:26" s="11" customFormat="1" ht="15.75" hidden="1" customHeight="1" thickBot="1" x14ac:dyDescent="0.25">
      <c r="A29" s="159"/>
      <c r="B29" s="154">
        <v>25</v>
      </c>
      <c r="C29" s="49" t="str">
        <f>RANKING!C27</f>
        <v>AMEEL TOM</v>
      </c>
      <c r="D29" s="134">
        <v>1</v>
      </c>
      <c r="E29" s="50"/>
      <c r="F29" s="14"/>
      <c r="H29" s="14"/>
      <c r="I29" s="14"/>
      <c r="J29" s="61"/>
      <c r="K29" s="69"/>
      <c r="L29" s="61"/>
      <c r="M29" s="62"/>
      <c r="N29" s="13"/>
      <c r="O29" s="35"/>
      <c r="P29" s="33"/>
      <c r="Q29" s="33"/>
      <c r="R29" s="57"/>
      <c r="S29" s="70"/>
      <c r="T29" s="57"/>
      <c r="U29" s="64"/>
      <c r="V29" s="33"/>
      <c r="W29" s="29"/>
      <c r="X29" s="29"/>
      <c r="Y29" s="33"/>
      <c r="Z29" s="29"/>
    </row>
    <row r="30" spans="1:26" ht="15.75" customHeight="1" x14ac:dyDescent="0.2">
      <c r="A30" s="160"/>
      <c r="B30" s="140" t="s">
        <v>316</v>
      </c>
      <c r="C30" s="106" t="s">
        <v>1</v>
      </c>
      <c r="D30" s="61"/>
      <c r="E30" s="66"/>
      <c r="F30" s="152">
        <v>25</v>
      </c>
      <c r="G30" s="24" t="str">
        <f>IF(D29&gt;D31,C29,IF(D31&gt;D29,C31,IF(E29&gt;E31,C29,IF(E31&gt;E29,C31,"??????????"))))</f>
        <v>AMEEL TOM</v>
      </c>
      <c r="H30" s="34"/>
      <c r="I30" s="34">
        <v>137</v>
      </c>
      <c r="J30" s="61"/>
      <c r="K30" s="69"/>
      <c r="L30" s="61"/>
      <c r="M30" s="62"/>
      <c r="N30" s="26"/>
      <c r="O30" s="30"/>
      <c r="P30" s="26"/>
      <c r="Q30" s="26"/>
      <c r="R30" s="67"/>
      <c r="S30" s="68"/>
      <c r="T30" s="61"/>
      <c r="U30" s="62"/>
      <c r="V30" s="26"/>
      <c r="W30" s="30"/>
      <c r="X30" s="30"/>
      <c r="Y30" s="26"/>
      <c r="Z30" s="30"/>
    </row>
    <row r="31" spans="1:26" ht="15.75" hidden="1" customHeight="1" thickBot="1" x14ac:dyDescent="0.25">
      <c r="A31" s="159"/>
      <c r="B31" s="153">
        <v>40</v>
      </c>
      <c r="C31" s="51" t="str">
        <f>RANKING!C42</f>
        <v>VAN GASTEL JEROEN</v>
      </c>
      <c r="D31" s="136"/>
      <c r="E31" s="110"/>
      <c r="F31" s="141"/>
      <c r="G31" s="60" t="s">
        <v>199</v>
      </c>
      <c r="H31" s="144" t="s">
        <v>14</v>
      </c>
      <c r="I31" s="287" t="s">
        <v>201</v>
      </c>
      <c r="J31" s="142"/>
      <c r="K31" s="60" t="s">
        <v>199</v>
      </c>
      <c r="L31" s="144" t="s">
        <v>15</v>
      </c>
      <c r="M31" s="62" t="s">
        <v>201</v>
      </c>
      <c r="N31" s="26"/>
      <c r="O31" s="30"/>
      <c r="P31" s="26"/>
      <c r="Q31" s="26"/>
      <c r="R31" s="61"/>
      <c r="S31" s="61"/>
      <c r="T31" s="137"/>
      <c r="U31" s="288"/>
      <c r="V31" s="27"/>
      <c r="W31" s="38"/>
      <c r="X31" s="38"/>
      <c r="Y31" s="27"/>
      <c r="Z31" s="38"/>
    </row>
    <row r="32" spans="1:26" ht="15.75" customHeight="1" x14ac:dyDescent="0.2">
      <c r="A32" s="14"/>
      <c r="B32" s="42"/>
      <c r="C32" s="33"/>
      <c r="D32" s="33"/>
      <c r="E32" s="29"/>
      <c r="F32" s="142"/>
      <c r="G32" s="60"/>
      <c r="H32" s="69"/>
      <c r="I32" s="62"/>
      <c r="J32" s="156">
        <v>8</v>
      </c>
      <c r="K32" s="24" t="str">
        <f>IF(H30&gt;H34,G30,IF(H34&gt;H30,G34,IF(I30&gt;I34,G30,IF(I34&gt;I1130,G34,"??????????"))))</f>
        <v>VRACHTEN DIRK</v>
      </c>
      <c r="L32" s="34">
        <v>1</v>
      </c>
      <c r="M32" s="46">
        <v>142</v>
      </c>
      <c r="N32" s="26"/>
      <c r="O32" s="30"/>
      <c r="P32" s="26"/>
      <c r="Q32" s="26"/>
      <c r="R32" s="67"/>
      <c r="S32" s="68"/>
      <c r="T32" s="61"/>
      <c r="U32" s="62"/>
      <c r="V32" s="26"/>
      <c r="W32" s="30"/>
      <c r="X32" s="30"/>
      <c r="Y32" s="26"/>
      <c r="Z32" s="30"/>
    </row>
    <row r="33" spans="1:27" s="11" customFormat="1" ht="15.75" hidden="1" customHeight="1" thickBot="1" x14ac:dyDescent="0.25">
      <c r="A33" s="159"/>
      <c r="B33" s="154">
        <v>57</v>
      </c>
      <c r="C33" s="49" t="str">
        <f>RANKING!C59</f>
        <v>bye</v>
      </c>
      <c r="D33" s="134"/>
      <c r="E33" s="111"/>
      <c r="F33" s="146"/>
      <c r="G33" s="60" t="s">
        <v>199</v>
      </c>
      <c r="H33" s="144" t="s">
        <v>15</v>
      </c>
      <c r="I33" s="62" t="s">
        <v>201</v>
      </c>
      <c r="J33" s="26"/>
      <c r="K33" s="27"/>
      <c r="L33" s="26"/>
      <c r="M33" s="26"/>
      <c r="N33" s="13"/>
      <c r="O33" s="35"/>
      <c r="P33" s="33"/>
      <c r="Q33" s="33"/>
      <c r="R33" s="57"/>
      <c r="S33" s="58"/>
      <c r="T33" s="57"/>
      <c r="U33" s="64"/>
      <c r="V33" s="33"/>
      <c r="W33" s="29"/>
      <c r="X33" s="29"/>
      <c r="Y33" s="33"/>
      <c r="Z33" s="29"/>
    </row>
    <row r="34" spans="1:27" ht="15.75" customHeight="1" thickBot="1" x14ac:dyDescent="0.25">
      <c r="A34" s="160"/>
      <c r="B34" s="140" t="s">
        <v>316</v>
      </c>
      <c r="C34" s="106" t="s">
        <v>1</v>
      </c>
      <c r="D34" s="61"/>
      <c r="E34" s="66"/>
      <c r="F34" s="155">
        <v>8</v>
      </c>
      <c r="G34" s="24" t="str">
        <f>IF(D33&gt;D35,C33,IF(D35&gt;D33,C35,IF(E33&gt;E35,C33,IF(E35&gt;E33,C35,"??????????"))))</f>
        <v>VRACHTEN DIRK</v>
      </c>
      <c r="H34" s="34">
        <v>1</v>
      </c>
      <c r="I34" s="34">
        <v>147</v>
      </c>
      <c r="J34" s="26"/>
      <c r="K34" s="26"/>
      <c r="L34" s="26"/>
      <c r="M34" s="26"/>
      <c r="N34" s="26"/>
      <c r="O34" s="30"/>
      <c r="P34" s="26"/>
      <c r="Q34" s="26"/>
      <c r="R34" s="61"/>
      <c r="S34" s="65"/>
      <c r="T34" s="61"/>
      <c r="U34" s="62"/>
      <c r="V34" s="26"/>
      <c r="W34" s="30"/>
      <c r="X34" s="30"/>
      <c r="Y34" s="26"/>
      <c r="Z34" s="30"/>
    </row>
    <row r="35" spans="1:27" ht="15.75" customHeight="1" thickBot="1" x14ac:dyDescent="0.25">
      <c r="A35" s="159"/>
      <c r="B35" s="153">
        <v>8</v>
      </c>
      <c r="C35" s="51" t="str">
        <f>RANKING!C10</f>
        <v>VRACHTEN DIRK</v>
      </c>
      <c r="D35" s="136">
        <v>1</v>
      </c>
      <c r="E35" s="54"/>
      <c r="J35" s="26"/>
      <c r="K35" s="27"/>
      <c r="L35" s="26"/>
      <c r="M35" s="26"/>
      <c r="N35" s="26"/>
      <c r="O35" s="30"/>
      <c r="P35" s="26"/>
      <c r="Q35" s="26"/>
      <c r="R35" s="67"/>
      <c r="S35" s="68"/>
      <c r="T35" s="61"/>
      <c r="U35" s="62"/>
      <c r="V35" s="155">
        <v>1</v>
      </c>
      <c r="W35" s="24" t="str">
        <f>IF(T20&gt;T52,S20,IF(T52&gt;T20,S52,IF(U20&gt;U52,S20,IF(U52&gt;U1133,S52,"??????????"))))</f>
        <v>KOOLS REGINALD</v>
      </c>
      <c r="X35" s="291"/>
      <c r="Y35" s="34">
        <v>147</v>
      </c>
      <c r="Z35" s="56"/>
    </row>
    <row r="36" spans="1:27" ht="15.75" hidden="1" customHeight="1" thickBot="1" x14ac:dyDescent="0.25">
      <c r="A36" s="14"/>
      <c r="B36" s="43"/>
      <c r="C36" s="33"/>
      <c r="D36" s="33"/>
      <c r="E36" s="29"/>
      <c r="J36" s="33"/>
      <c r="K36" s="33"/>
      <c r="L36" s="33"/>
      <c r="M36" s="33"/>
      <c r="N36" s="26"/>
      <c r="O36" s="30"/>
      <c r="P36" s="26"/>
      <c r="Q36" s="26"/>
      <c r="R36" s="142"/>
      <c r="S36" s="60" t="s">
        <v>200</v>
      </c>
      <c r="T36" s="61"/>
      <c r="U36" s="62"/>
      <c r="V36" s="278">
        <v>2</v>
      </c>
      <c r="W36" s="279" t="s">
        <v>199</v>
      </c>
      <c r="X36" s="280"/>
      <c r="Y36" s="282" t="s">
        <v>201</v>
      </c>
      <c r="Z36" s="56"/>
      <c r="AA36" s="12"/>
    </row>
    <row r="37" spans="1:27" s="11" customFormat="1" ht="15.75" hidden="1" customHeight="1" thickBot="1" x14ac:dyDescent="0.25">
      <c r="A37" s="159"/>
      <c r="B37" s="154">
        <v>5</v>
      </c>
      <c r="C37" s="49" t="str">
        <f>RANKING!C7</f>
        <v>VERDEYEN LUC</v>
      </c>
      <c r="D37" s="134">
        <v>1</v>
      </c>
      <c r="E37" s="50"/>
      <c r="F37" s="14"/>
      <c r="H37" s="14"/>
      <c r="I37" s="14"/>
      <c r="J37" s="26"/>
      <c r="K37" s="27"/>
      <c r="L37" s="26"/>
      <c r="M37" s="26"/>
      <c r="N37" s="13"/>
      <c r="O37" s="35"/>
      <c r="P37" s="33"/>
      <c r="Q37" s="33"/>
      <c r="R37" s="57"/>
      <c r="S37" s="58"/>
      <c r="T37" s="57"/>
      <c r="U37" s="64"/>
      <c r="V37" s="282"/>
      <c r="W37" s="283"/>
      <c r="X37" s="283"/>
      <c r="Y37" s="284"/>
      <c r="Z37" s="29"/>
    </row>
    <row r="38" spans="1:27" ht="15.75" customHeight="1" x14ac:dyDescent="0.2">
      <c r="A38" s="14"/>
      <c r="B38" s="139" t="s">
        <v>316</v>
      </c>
      <c r="C38" s="106" t="s">
        <v>1</v>
      </c>
      <c r="D38" s="61"/>
      <c r="E38" s="66"/>
      <c r="F38" s="155">
        <v>5</v>
      </c>
      <c r="G38" s="24" t="str">
        <f>IF(D37&gt;D39,C37,IF(D39&gt;D37,C39,IF(E37&gt;E39,C37,IF(E39&gt;E37,C39,"??????????"))))</f>
        <v>VERDEYEN LUC</v>
      </c>
      <c r="H38" s="34"/>
      <c r="I38" s="34">
        <v>142</v>
      </c>
      <c r="J38" s="26"/>
      <c r="K38" s="26"/>
      <c r="L38" s="26"/>
      <c r="M38" s="26"/>
      <c r="N38" s="26"/>
      <c r="O38" s="30"/>
      <c r="P38" s="26"/>
      <c r="Q38" s="26"/>
      <c r="R38" s="61"/>
      <c r="S38" s="65"/>
      <c r="T38" s="61"/>
      <c r="U38" s="62"/>
      <c r="V38" s="282"/>
      <c r="W38" s="281"/>
      <c r="X38" s="281"/>
      <c r="Y38" s="285"/>
      <c r="Z38" s="30"/>
      <c r="AA38" s="12"/>
    </row>
    <row r="39" spans="1:27" ht="15.75" hidden="1" customHeight="1" thickBot="1" x14ac:dyDescent="0.25">
      <c r="A39" s="159"/>
      <c r="B39" s="153">
        <v>60</v>
      </c>
      <c r="C39" s="51" t="str">
        <f>RANKING!C62</f>
        <v>bye</v>
      </c>
      <c r="D39" s="136"/>
      <c r="E39" s="110"/>
      <c r="F39" s="141"/>
      <c r="G39" s="60" t="s">
        <v>199</v>
      </c>
      <c r="H39" s="144" t="s">
        <v>14</v>
      </c>
      <c r="I39" s="287" t="s">
        <v>201</v>
      </c>
      <c r="J39" s="26"/>
      <c r="K39" s="27"/>
      <c r="L39" s="26"/>
      <c r="M39" s="26"/>
      <c r="N39" s="26"/>
      <c r="O39" s="30"/>
      <c r="P39" s="26"/>
      <c r="Q39" s="26"/>
      <c r="R39" s="61"/>
      <c r="S39" s="65"/>
      <c r="T39" s="61"/>
      <c r="U39" s="62"/>
      <c r="V39" s="282"/>
      <c r="W39" s="281"/>
      <c r="X39" s="281"/>
      <c r="Y39" s="285"/>
      <c r="Z39" s="30"/>
    </row>
    <row r="40" spans="1:27" ht="15.75" customHeight="1" x14ac:dyDescent="0.2">
      <c r="A40" s="14"/>
      <c r="B40" s="42"/>
      <c r="F40" s="142"/>
      <c r="G40" s="60"/>
      <c r="H40" s="69"/>
      <c r="I40" s="62"/>
      <c r="J40" s="156">
        <v>5</v>
      </c>
      <c r="K40" s="24" t="str">
        <f>IF(H38&gt;H42,G38,IF(H42&gt;H38,G42,IF(I38&gt;I42,G38,IF(I42&gt;I1138,G42,"??????????"))))</f>
        <v>VAN DEN HOECKE MAURICE</v>
      </c>
      <c r="L40" s="46">
        <v>1</v>
      </c>
      <c r="M40" s="46">
        <v>142</v>
      </c>
      <c r="N40" s="26"/>
      <c r="O40" s="30"/>
      <c r="P40" s="26"/>
      <c r="Q40" s="26"/>
      <c r="R40" s="61"/>
      <c r="S40" s="65"/>
      <c r="T40" s="61"/>
      <c r="U40" s="62"/>
      <c r="V40" s="282"/>
      <c r="W40" s="281"/>
      <c r="X40" s="281"/>
      <c r="Y40" s="285"/>
      <c r="Z40" s="30"/>
    </row>
    <row r="41" spans="1:27" s="11" customFormat="1" ht="15.75" hidden="1" customHeight="1" thickBot="1" x14ac:dyDescent="0.25">
      <c r="A41" s="159"/>
      <c r="B41" s="154">
        <v>37</v>
      </c>
      <c r="C41" s="49" t="str">
        <f>RANKING!C39</f>
        <v>KOOLS PETER</v>
      </c>
      <c r="D41" s="134"/>
      <c r="E41" s="111"/>
      <c r="F41" s="146"/>
      <c r="G41" s="60" t="s">
        <v>199</v>
      </c>
      <c r="H41" s="144" t="s">
        <v>15</v>
      </c>
      <c r="I41" s="62" t="s">
        <v>201</v>
      </c>
      <c r="J41" s="142"/>
      <c r="K41" s="60" t="s">
        <v>199</v>
      </c>
      <c r="L41" s="144" t="s">
        <v>14</v>
      </c>
      <c r="M41" s="287" t="s">
        <v>201</v>
      </c>
      <c r="N41" s="13"/>
      <c r="O41" s="35"/>
      <c r="P41" s="33"/>
      <c r="Q41" s="33"/>
      <c r="R41" s="57"/>
      <c r="S41" s="58"/>
      <c r="T41" s="57"/>
      <c r="U41" s="64"/>
      <c r="V41" s="282"/>
      <c r="W41" s="283"/>
      <c r="X41" s="283"/>
      <c r="Y41" s="284"/>
      <c r="Z41" s="29"/>
    </row>
    <row r="42" spans="1:27" ht="15.75" customHeight="1" x14ac:dyDescent="0.2">
      <c r="A42" s="14"/>
      <c r="B42" s="138" t="s">
        <v>316</v>
      </c>
      <c r="C42" s="106" t="s">
        <v>1</v>
      </c>
      <c r="D42" s="61"/>
      <c r="E42" s="66"/>
      <c r="F42" s="155">
        <v>28</v>
      </c>
      <c r="G42" s="24" t="str">
        <f>IF(D41&gt;D43,C41,IF(D43&gt;D41,C43,IF(E41&gt;E43,C41,IF(E43&gt;E41,C43,"??????????"))))</f>
        <v>VAN DEN HOECKE MAURICE</v>
      </c>
      <c r="H42" s="34">
        <v>1</v>
      </c>
      <c r="I42" s="34">
        <v>142.1</v>
      </c>
      <c r="J42" s="61"/>
      <c r="K42" s="69"/>
      <c r="L42" s="57"/>
      <c r="M42" s="62"/>
      <c r="N42" s="26"/>
      <c r="O42" s="30"/>
      <c r="P42" s="26"/>
      <c r="Q42" s="26"/>
      <c r="R42" s="61"/>
      <c r="S42" s="65"/>
      <c r="T42" s="61"/>
      <c r="U42" s="62"/>
      <c r="V42" s="282"/>
      <c r="W42" s="281"/>
      <c r="X42" s="281"/>
      <c r="Y42" s="285"/>
      <c r="Z42" s="30"/>
    </row>
    <row r="43" spans="1:27" ht="15.75" hidden="1" customHeight="1" thickBot="1" x14ac:dyDescent="0.25">
      <c r="A43" s="159"/>
      <c r="B43" s="153">
        <v>28</v>
      </c>
      <c r="C43" s="51" t="str">
        <f>RANKING!C30</f>
        <v>VAN DEN HOECKE MAURICE</v>
      </c>
      <c r="D43" s="136">
        <v>1</v>
      </c>
      <c r="E43" s="54"/>
      <c r="J43" s="61"/>
      <c r="K43" s="69"/>
      <c r="L43" s="61"/>
      <c r="M43" s="62"/>
      <c r="N43" s="26"/>
      <c r="O43" s="30"/>
      <c r="P43" s="26"/>
      <c r="Q43" s="26"/>
      <c r="R43" s="67"/>
      <c r="S43" s="68"/>
      <c r="T43" s="61"/>
      <c r="U43" s="62"/>
      <c r="V43" s="282"/>
      <c r="W43" s="281"/>
      <c r="X43" s="281"/>
      <c r="Y43" s="285"/>
      <c r="Z43" s="30"/>
    </row>
    <row r="44" spans="1:27" ht="15.75" customHeight="1" x14ac:dyDescent="0.2">
      <c r="A44" s="14"/>
      <c r="B44" s="42"/>
      <c r="J44" s="309"/>
      <c r="K44" s="309"/>
      <c r="L44" s="57"/>
      <c r="M44" s="64"/>
      <c r="N44" s="152">
        <v>5</v>
      </c>
      <c r="O44" s="24" t="str">
        <f>IF(L40&gt;L48,K40,IF(L48&gt;L40,K48,IF(M40&gt;M48,K40,IF(M48&gt;M1142,K48,"??????????"))))</f>
        <v>VAN DEN HOECKE MAURICE</v>
      </c>
      <c r="P44" s="34"/>
      <c r="Q44" s="34">
        <v>138</v>
      </c>
      <c r="R44" s="61"/>
      <c r="S44" s="65"/>
      <c r="T44" s="61"/>
      <c r="U44" s="62"/>
      <c r="V44" s="282"/>
      <c r="W44" s="281"/>
      <c r="X44" s="281"/>
      <c r="Y44" s="285"/>
      <c r="Z44" s="30"/>
    </row>
    <row r="45" spans="1:27" s="11" customFormat="1" ht="15.75" hidden="1" customHeight="1" thickBot="1" x14ac:dyDescent="0.25">
      <c r="A45" s="159"/>
      <c r="B45" s="154">
        <v>21</v>
      </c>
      <c r="C45" s="49" t="str">
        <f>RANKING!C23</f>
        <v>VAN DESSEL WILLEM</v>
      </c>
      <c r="D45" s="134">
        <v>1</v>
      </c>
      <c r="E45" s="50"/>
      <c r="F45" s="14"/>
      <c r="H45" s="14"/>
      <c r="I45" s="14"/>
      <c r="J45" s="61"/>
      <c r="K45" s="69"/>
      <c r="L45" s="61"/>
      <c r="M45" s="62"/>
      <c r="N45" s="145">
        <v>3</v>
      </c>
      <c r="O45" s="60" t="s">
        <v>199</v>
      </c>
      <c r="P45" s="144"/>
      <c r="Q45" s="287" t="s">
        <v>201</v>
      </c>
      <c r="R45" s="57"/>
      <c r="S45" s="58"/>
      <c r="T45" s="57"/>
      <c r="U45" s="64"/>
      <c r="V45" s="282"/>
      <c r="W45" s="283"/>
      <c r="X45" s="283"/>
      <c r="Y45" s="284"/>
      <c r="Z45" s="29"/>
    </row>
    <row r="46" spans="1:27" ht="15.75" customHeight="1" x14ac:dyDescent="0.2">
      <c r="A46" s="14"/>
      <c r="B46" s="138" t="s">
        <v>316</v>
      </c>
      <c r="C46" s="106" t="s">
        <v>1</v>
      </c>
      <c r="D46" s="61"/>
      <c r="E46" s="66"/>
      <c r="F46" s="155">
        <v>21</v>
      </c>
      <c r="G46" s="24" t="str">
        <f>IF(D45&gt;D47,C45,IF(D47&gt;D45,C47,IF(E45&gt;E47,C45,IF(E47&gt;E45,C47,"??????????"))))</f>
        <v>VAN DESSEL WILLEM</v>
      </c>
      <c r="H46" s="34">
        <v>1</v>
      </c>
      <c r="I46" s="34">
        <v>142</v>
      </c>
      <c r="J46" s="69"/>
      <c r="K46" s="69"/>
      <c r="L46" s="69"/>
      <c r="M46" s="62"/>
      <c r="N46" s="69"/>
      <c r="O46" s="68"/>
      <c r="P46" s="68"/>
      <c r="Q46" s="62"/>
      <c r="R46" s="69"/>
      <c r="S46" s="60"/>
      <c r="T46" s="69"/>
      <c r="U46" s="62"/>
      <c r="V46" s="282"/>
      <c r="W46" s="279"/>
      <c r="X46" s="279"/>
      <c r="Y46" s="285"/>
      <c r="Z46" s="12"/>
    </row>
    <row r="47" spans="1:27" ht="15.75" hidden="1" customHeight="1" thickBot="1" x14ac:dyDescent="0.25">
      <c r="A47" s="159"/>
      <c r="B47" s="153">
        <v>44</v>
      </c>
      <c r="C47" s="51" t="str">
        <f>RANKING!C46</f>
        <v>BAEK RONNY</v>
      </c>
      <c r="D47" s="136"/>
      <c r="E47" s="110"/>
      <c r="F47" s="141"/>
      <c r="G47" s="60" t="s">
        <v>199</v>
      </c>
      <c r="H47" s="144" t="s">
        <v>14</v>
      </c>
      <c r="I47" s="287" t="s">
        <v>201</v>
      </c>
      <c r="J47" s="142"/>
      <c r="K47" s="60" t="s">
        <v>199</v>
      </c>
      <c r="L47" s="144" t="s">
        <v>15</v>
      </c>
      <c r="M47" s="62" t="s">
        <v>201</v>
      </c>
      <c r="N47" s="69"/>
      <c r="O47" s="68"/>
      <c r="P47" s="69"/>
      <c r="Q47" s="62"/>
      <c r="R47" s="69"/>
      <c r="S47" s="60"/>
      <c r="T47" s="69"/>
      <c r="U47" s="62"/>
      <c r="V47" s="282"/>
      <c r="W47" s="279"/>
      <c r="X47" s="279"/>
      <c r="Y47" s="285"/>
      <c r="Z47" s="12"/>
    </row>
    <row r="48" spans="1:27" ht="15.75" customHeight="1" x14ac:dyDescent="0.2">
      <c r="A48" s="14"/>
      <c r="B48" s="42"/>
      <c r="C48" s="26"/>
      <c r="D48" s="26"/>
      <c r="E48" s="30"/>
      <c r="F48" s="142"/>
      <c r="G48" s="60"/>
      <c r="H48" s="69"/>
      <c r="I48" s="62"/>
      <c r="J48" s="152">
        <v>12</v>
      </c>
      <c r="K48" s="24" t="str">
        <f>IF(H46&gt;H50,G46,IF(H50&gt;H46,G50,IF(I46&gt;I50,G46,IF(I50&gt;I1146,G50,"??????????"))))</f>
        <v>VAN DESSEL WILLEM</v>
      </c>
      <c r="L48" s="47"/>
      <c r="M48" s="47">
        <v>140</v>
      </c>
      <c r="N48" s="69"/>
      <c r="O48" s="68"/>
      <c r="P48" s="69"/>
      <c r="Q48" s="62"/>
      <c r="R48" s="69"/>
      <c r="S48" s="60"/>
      <c r="T48" s="69"/>
      <c r="U48" s="62"/>
      <c r="V48" s="282"/>
      <c r="W48" s="279"/>
      <c r="X48" s="279"/>
      <c r="Y48" s="285"/>
      <c r="Z48" s="12"/>
    </row>
    <row r="49" spans="1:27" ht="15.75" hidden="1" customHeight="1" thickBot="1" x14ac:dyDescent="0.25">
      <c r="A49" s="159"/>
      <c r="B49" s="154">
        <v>53</v>
      </c>
      <c r="C49" s="49" t="str">
        <f>RANKING!C55</f>
        <v>bye</v>
      </c>
      <c r="D49" s="134"/>
      <c r="E49" s="111"/>
      <c r="F49" s="141"/>
      <c r="G49" s="60" t="s">
        <v>199</v>
      </c>
      <c r="H49" s="144" t="s">
        <v>15</v>
      </c>
      <c r="I49" s="62" t="s">
        <v>201</v>
      </c>
      <c r="N49" s="69"/>
      <c r="O49" s="65"/>
      <c r="P49" s="69"/>
      <c r="Q49" s="62"/>
      <c r="R49" s="69"/>
      <c r="S49" s="60"/>
      <c r="T49" s="69"/>
      <c r="U49" s="62"/>
      <c r="V49" s="282"/>
      <c r="W49" s="279"/>
      <c r="X49" s="279"/>
      <c r="Y49" s="285"/>
      <c r="Z49" s="12"/>
    </row>
    <row r="50" spans="1:27" ht="15.75" customHeight="1" x14ac:dyDescent="0.2">
      <c r="A50" s="14"/>
      <c r="B50" s="138" t="s">
        <v>316</v>
      </c>
      <c r="C50" s="106" t="s">
        <v>1</v>
      </c>
      <c r="D50" s="61"/>
      <c r="E50" s="66"/>
      <c r="F50" s="155">
        <v>12</v>
      </c>
      <c r="G50" s="24" t="str">
        <f>IF(D49&gt;D51,C49,IF(D51&gt;D49,C51,IF(E49&gt;E51,C49,IF(E51&gt;E49,C51,"??????????"))))</f>
        <v>BOSMANS LEOPOLD</v>
      </c>
      <c r="H50" s="34"/>
      <c r="I50" s="34">
        <v>141</v>
      </c>
      <c r="N50" s="69"/>
      <c r="O50" s="65"/>
      <c r="P50" s="69"/>
      <c r="Q50" s="62"/>
      <c r="R50" s="69"/>
      <c r="S50" s="60"/>
      <c r="T50" s="69"/>
      <c r="U50" s="62"/>
      <c r="V50" s="282"/>
      <c r="W50" s="279"/>
      <c r="X50" s="279"/>
      <c r="Y50" s="285"/>
      <c r="Z50" s="12"/>
    </row>
    <row r="51" spans="1:27" ht="15.75" hidden="1" customHeight="1" thickBot="1" x14ac:dyDescent="0.25">
      <c r="A51" s="159"/>
      <c r="B51" s="153">
        <v>12</v>
      </c>
      <c r="C51" s="51" t="str">
        <f>RANKING!C14</f>
        <v>BOSMANS LEOPOLD</v>
      </c>
      <c r="D51" s="136">
        <v>1</v>
      </c>
      <c r="E51" s="54"/>
      <c r="N51" s="69"/>
      <c r="O51" s="65"/>
      <c r="P51" s="69"/>
      <c r="Q51" s="62"/>
      <c r="R51" s="142">
        <v>3</v>
      </c>
      <c r="S51" s="60" t="s">
        <v>199</v>
      </c>
      <c r="T51" s="144"/>
      <c r="U51" s="62" t="s">
        <v>201</v>
      </c>
      <c r="V51" s="282"/>
      <c r="W51" s="279"/>
      <c r="X51" s="279"/>
      <c r="Y51" s="285"/>
      <c r="Z51" s="12"/>
    </row>
    <row r="52" spans="1:27" ht="15.75" customHeight="1" x14ac:dyDescent="0.2">
      <c r="A52" s="14"/>
      <c r="B52" s="42"/>
      <c r="C52" s="33"/>
      <c r="D52" s="33"/>
      <c r="E52" s="29"/>
      <c r="N52" s="309"/>
      <c r="O52" s="309"/>
      <c r="P52" s="69"/>
      <c r="Q52" s="62"/>
      <c r="R52" s="155">
        <v>4</v>
      </c>
      <c r="S52" s="24" t="str">
        <f>IF(P44&gt;P60,O44,IF(P60&gt;P44,O60,IF(Q44&gt;Q60,O44,IF(Q60&gt;Q1150,O60,"??????????"))))</f>
        <v>RENARD ALEXANDER</v>
      </c>
      <c r="T52" s="47"/>
      <c r="U52" s="47">
        <v>144</v>
      </c>
      <c r="V52" s="282"/>
      <c r="W52" s="281"/>
      <c r="X52" s="281"/>
      <c r="Y52" s="285"/>
      <c r="Z52" s="12"/>
    </row>
    <row r="53" spans="1:27" ht="15.75" hidden="1" customHeight="1" thickBot="1" x14ac:dyDescent="0.25">
      <c r="A53" s="159"/>
      <c r="B53" s="154">
        <v>13</v>
      </c>
      <c r="C53" s="49" t="str">
        <f>RANKING!C15</f>
        <v>PAESMANS GLENN</v>
      </c>
      <c r="D53" s="134">
        <v>1</v>
      </c>
      <c r="E53" s="50"/>
      <c r="N53" s="69"/>
      <c r="O53" s="68"/>
      <c r="P53" s="69"/>
      <c r="Q53" s="62"/>
      <c r="V53" s="282"/>
      <c r="W53" s="279"/>
      <c r="X53" s="279"/>
      <c r="Y53" s="285"/>
      <c r="Z53" s="12"/>
    </row>
    <row r="54" spans="1:27" ht="15.75" customHeight="1" x14ac:dyDescent="0.2">
      <c r="A54" s="14"/>
      <c r="B54" s="138" t="s">
        <v>316</v>
      </c>
      <c r="C54" s="106" t="s">
        <v>1</v>
      </c>
      <c r="D54" s="61"/>
      <c r="E54" s="66"/>
      <c r="F54" s="155">
        <v>13</v>
      </c>
      <c r="G54" s="24" t="str">
        <f>IF(D53&gt;D55,C53,IF(D55&gt;D53,C55,IF(E53&gt;E55,C53,IF(E55&gt;E53,C55,"??????????"))))</f>
        <v>PAESMANS GLENN</v>
      </c>
      <c r="H54" s="34"/>
      <c r="I54" s="34">
        <v>138</v>
      </c>
      <c r="N54" s="69"/>
      <c r="O54" s="65"/>
      <c r="P54" s="69"/>
      <c r="Q54" s="62"/>
      <c r="V54" s="282"/>
      <c r="W54" s="279"/>
      <c r="X54" s="279"/>
      <c r="Y54" s="285"/>
      <c r="Z54" s="12"/>
    </row>
    <row r="55" spans="1:27" ht="15.75" hidden="1" customHeight="1" thickBot="1" x14ac:dyDescent="0.25">
      <c r="A55" s="159"/>
      <c r="B55" s="153">
        <v>52</v>
      </c>
      <c r="C55" s="51" t="str">
        <f>RANKING!C54</f>
        <v>bye</v>
      </c>
      <c r="D55" s="136"/>
      <c r="E55" s="109"/>
      <c r="F55" s="142"/>
      <c r="G55" s="60" t="s">
        <v>199</v>
      </c>
      <c r="H55" s="144" t="s">
        <v>14</v>
      </c>
      <c r="I55" s="287" t="s">
        <v>201</v>
      </c>
      <c r="N55" s="69"/>
      <c r="O55" s="65"/>
      <c r="P55" s="69"/>
      <c r="Q55" s="62"/>
      <c r="V55" s="282"/>
      <c r="W55" s="279"/>
      <c r="X55" s="279"/>
      <c r="Y55" s="285"/>
      <c r="Z55" s="12"/>
    </row>
    <row r="56" spans="1:27" ht="15.75" customHeight="1" x14ac:dyDescent="0.2">
      <c r="A56" s="14"/>
      <c r="B56" s="42"/>
      <c r="C56" s="33"/>
      <c r="D56" s="33"/>
      <c r="E56" s="29"/>
      <c r="F56" s="142"/>
      <c r="G56" s="60"/>
      <c r="H56" s="69"/>
      <c r="I56" s="62"/>
      <c r="J56" s="152">
        <v>13</v>
      </c>
      <c r="K56" s="24" t="str">
        <f>IF(H54&gt;H58,G54,IF(H58&gt;H54,G58,IF(I54&gt;I58,G54,IF(I58&gt;I1154,G58,"??????????"))))</f>
        <v>KOOLS JONATHAN</v>
      </c>
      <c r="L56" s="47"/>
      <c r="M56" s="47">
        <v>139</v>
      </c>
      <c r="N56" s="69"/>
      <c r="O56" s="65"/>
      <c r="P56" s="69"/>
      <c r="Q56" s="62"/>
      <c r="V56" s="282"/>
      <c r="W56" s="279"/>
      <c r="X56" s="279"/>
      <c r="Y56" s="285"/>
      <c r="Z56" s="12"/>
    </row>
    <row r="57" spans="1:27" ht="15.75" hidden="1" customHeight="1" thickBot="1" x14ac:dyDescent="0.25">
      <c r="A57" s="159"/>
      <c r="B57" s="154">
        <v>45</v>
      </c>
      <c r="C57" s="49" t="str">
        <f>RANKING!C47</f>
        <v>FREDERICKX JEAN PAUL</v>
      </c>
      <c r="D57" s="134"/>
      <c r="E57" s="111"/>
      <c r="F57" s="141"/>
      <c r="G57" s="60" t="s">
        <v>199</v>
      </c>
      <c r="H57" s="144" t="s">
        <v>15</v>
      </c>
      <c r="I57" s="62" t="s">
        <v>201</v>
      </c>
      <c r="J57" s="142"/>
      <c r="K57" s="60" t="s">
        <v>199</v>
      </c>
      <c r="L57" s="144" t="s">
        <v>14</v>
      </c>
      <c r="M57" s="287" t="s">
        <v>201</v>
      </c>
      <c r="N57" s="69"/>
      <c r="O57" s="68"/>
      <c r="P57" s="69"/>
      <c r="Q57" s="62"/>
      <c r="V57" s="282"/>
      <c r="W57" s="279"/>
      <c r="X57" s="279"/>
      <c r="Y57" s="285"/>
      <c r="Z57" s="12"/>
    </row>
    <row r="58" spans="1:27" ht="15.75" customHeight="1" x14ac:dyDescent="0.2">
      <c r="A58" s="14"/>
      <c r="B58" s="138" t="s">
        <v>316</v>
      </c>
      <c r="C58" s="106" t="s">
        <v>1</v>
      </c>
      <c r="D58" s="61"/>
      <c r="E58" s="66"/>
      <c r="F58" s="155">
        <v>20</v>
      </c>
      <c r="G58" s="24" t="str">
        <f>IF(D57&gt;D59,C57,IF(D59&gt;D57,C59,IF(E57&gt;E59,C57,IF(E59&gt;E57,C59,"??????????"))))</f>
        <v>KOOLS JONATHAN</v>
      </c>
      <c r="H58" s="34">
        <v>1</v>
      </c>
      <c r="I58" s="34">
        <v>139</v>
      </c>
      <c r="J58" s="69"/>
      <c r="K58" s="69"/>
      <c r="L58" s="69"/>
      <c r="M58" s="62"/>
      <c r="N58" s="69"/>
      <c r="O58" s="65"/>
      <c r="P58" s="69"/>
      <c r="Q58" s="62"/>
      <c r="V58" s="282"/>
      <c r="W58" s="279"/>
      <c r="X58" s="279"/>
      <c r="Y58" s="285"/>
      <c r="Z58" s="12"/>
    </row>
    <row r="59" spans="1:27" ht="15.75" hidden="1" customHeight="1" thickBot="1" x14ac:dyDescent="0.25">
      <c r="A59" s="159"/>
      <c r="B59" s="153">
        <v>20</v>
      </c>
      <c r="C59" s="51" t="str">
        <f>RANKING!C22</f>
        <v>KOOLS JONATHAN</v>
      </c>
      <c r="D59" s="136">
        <v>1</v>
      </c>
      <c r="E59" s="54"/>
      <c r="J59" s="69"/>
      <c r="K59" s="69"/>
      <c r="L59" s="69"/>
      <c r="M59" s="62"/>
      <c r="N59" s="142">
        <v>4</v>
      </c>
      <c r="O59" s="60" t="s">
        <v>199</v>
      </c>
      <c r="P59" s="144"/>
      <c r="Q59" s="62" t="s">
        <v>201</v>
      </c>
      <c r="V59" s="282"/>
      <c r="W59" s="279"/>
      <c r="X59" s="279"/>
      <c r="Y59" s="285"/>
      <c r="Z59" s="12"/>
    </row>
    <row r="60" spans="1:27" ht="15.75" customHeight="1" x14ac:dyDescent="0.2">
      <c r="A60" s="14"/>
      <c r="B60" s="42"/>
      <c r="J60" s="309"/>
      <c r="K60" s="309"/>
      <c r="L60" s="69"/>
      <c r="M60" s="62"/>
      <c r="N60" s="152">
        <v>4</v>
      </c>
      <c r="O60" s="24" t="str">
        <f>IF(L56&gt;L64,K56,IF(L64&gt;L56,K64,IF(M56&gt;M64,K56,IF(M64&gt;M1158,K64,"??????????"))))</f>
        <v>RENARD ALEXANDER</v>
      </c>
      <c r="P60" s="34">
        <v>1</v>
      </c>
      <c r="Q60" s="34">
        <v>145</v>
      </c>
      <c r="V60" s="282"/>
      <c r="W60" s="279"/>
      <c r="X60" s="279"/>
      <c r="Y60" s="285"/>
      <c r="Z60" s="12"/>
      <c r="AA60" s="12"/>
    </row>
    <row r="61" spans="1:27" ht="15.75" hidden="1" customHeight="1" thickBot="1" x14ac:dyDescent="0.25">
      <c r="A61" s="159"/>
      <c r="B61" s="154">
        <v>29</v>
      </c>
      <c r="C61" s="49" t="str">
        <f>RANKING!C31</f>
        <v>FREDERICKX JORAN</v>
      </c>
      <c r="D61" s="134">
        <v>1</v>
      </c>
      <c r="E61" s="50"/>
      <c r="J61" s="69"/>
      <c r="K61" s="69"/>
      <c r="L61" s="69"/>
      <c r="M61" s="62"/>
      <c r="V61" s="282"/>
      <c r="W61" s="279"/>
      <c r="X61" s="279"/>
      <c r="Y61" s="285"/>
      <c r="Z61" s="12"/>
      <c r="AA61" s="12"/>
    </row>
    <row r="62" spans="1:27" ht="15.75" customHeight="1" thickBot="1" x14ac:dyDescent="0.25">
      <c r="A62" s="14"/>
      <c r="B62" s="138" t="s">
        <v>316</v>
      </c>
      <c r="C62" s="106" t="s">
        <v>1</v>
      </c>
      <c r="D62" s="61"/>
      <c r="E62" s="66"/>
      <c r="F62" s="155">
        <v>29</v>
      </c>
      <c r="G62" s="24" t="str">
        <f>IF(D61&gt;D63,C61,IF(D63&gt;D61,C63,IF(E61&gt;E63,C61,IF(E63&gt;E61,C63,"??????????"))))</f>
        <v>FREDERICKX JORAN</v>
      </c>
      <c r="H62" s="34"/>
      <c r="I62" s="34">
        <v>139</v>
      </c>
      <c r="J62" s="69"/>
      <c r="K62" s="69"/>
      <c r="L62" s="69"/>
      <c r="M62" s="62"/>
      <c r="V62" s="282"/>
      <c r="W62" s="279"/>
      <c r="X62" s="279"/>
      <c r="Y62" s="285"/>
      <c r="Z62" s="12"/>
      <c r="AA62" s="12"/>
    </row>
    <row r="63" spans="1:27" ht="15.75" hidden="1" customHeight="1" thickBot="1" x14ac:dyDescent="0.25">
      <c r="A63" s="159"/>
      <c r="B63" s="153">
        <v>36</v>
      </c>
      <c r="C63" s="51" t="str">
        <f>RANKING!C38</f>
        <v>JANSSENS NIELS</v>
      </c>
      <c r="D63" s="136"/>
      <c r="E63" s="54"/>
      <c r="F63" s="147"/>
      <c r="G63" s="60" t="s">
        <v>199</v>
      </c>
      <c r="H63" s="144" t="s">
        <v>14</v>
      </c>
      <c r="I63" s="287" t="s">
        <v>201</v>
      </c>
      <c r="J63" s="142"/>
      <c r="K63" s="60" t="s">
        <v>199</v>
      </c>
      <c r="L63" s="144" t="s">
        <v>15</v>
      </c>
      <c r="M63" s="62" t="s">
        <v>201</v>
      </c>
      <c r="V63" s="282"/>
      <c r="W63" s="279"/>
      <c r="X63" s="279"/>
      <c r="Y63" s="285"/>
      <c r="Z63" s="12"/>
    </row>
    <row r="64" spans="1:27" ht="15.75" customHeight="1" thickBot="1" x14ac:dyDescent="0.25">
      <c r="A64" s="14"/>
      <c r="B64" s="42"/>
      <c r="C64" s="31"/>
      <c r="D64" s="31"/>
      <c r="E64" s="115"/>
      <c r="F64" s="142"/>
      <c r="G64" s="60"/>
      <c r="H64" s="69"/>
      <c r="I64" s="62"/>
      <c r="J64" s="152">
        <v>4</v>
      </c>
      <c r="K64" s="24" t="str">
        <f>IF(H62&gt;H66,G62,IF(H66&gt;H62,G66,IF(I62&gt;I66,G62,IF(I66&gt;I1162,G66,"??????????"))))</f>
        <v>RENARD ALEXANDER</v>
      </c>
      <c r="L64" s="47">
        <v>1</v>
      </c>
      <c r="M64" s="47">
        <v>146</v>
      </c>
      <c r="V64" s="282"/>
      <c r="W64" s="279"/>
      <c r="X64" s="279"/>
      <c r="Y64" s="285"/>
      <c r="Z64" s="12"/>
    </row>
    <row r="65" spans="1:26" ht="15.75" hidden="1" customHeight="1" thickBot="1" x14ac:dyDescent="0.25">
      <c r="A65" s="159"/>
      <c r="B65" s="154">
        <v>61</v>
      </c>
      <c r="C65" s="49" t="str">
        <f>RANKING!C63</f>
        <v>bye</v>
      </c>
      <c r="D65" s="134"/>
      <c r="E65" s="50"/>
      <c r="F65" s="148"/>
      <c r="G65" s="60" t="s">
        <v>199</v>
      </c>
      <c r="H65" s="144" t="s">
        <v>15</v>
      </c>
      <c r="I65" s="62" t="s">
        <v>201</v>
      </c>
      <c r="V65" s="282"/>
      <c r="W65" s="279"/>
      <c r="X65" s="279"/>
      <c r="Y65" s="285"/>
      <c r="Z65" s="12"/>
    </row>
    <row r="66" spans="1:26" ht="15.75" customHeight="1" thickBot="1" x14ac:dyDescent="0.25">
      <c r="A66" s="14"/>
      <c r="B66" s="138" t="s">
        <v>316</v>
      </c>
      <c r="C66" s="106" t="s">
        <v>1</v>
      </c>
      <c r="D66" s="61"/>
      <c r="E66" s="66"/>
      <c r="F66" s="155">
        <v>4</v>
      </c>
      <c r="G66" s="24" t="str">
        <f>IF(D65&gt;D67,C65,IF(D67&gt;D65,C67,IF(E65&gt;E67,C65,IF(E67&gt;E65,C67,"??????????"))))</f>
        <v>RENARD ALEXANDER</v>
      </c>
      <c r="H66" s="34">
        <v>1</v>
      </c>
      <c r="I66" s="34">
        <v>144</v>
      </c>
      <c r="R66" s="39">
        <v>4</v>
      </c>
      <c r="S66" s="25" t="str">
        <f>IF(T20&gt;T52,S52,IF(T52&gt;T20,S20,IF(U20&gt;U52,S52,IF(U52&gt;U20,S20,"??????????"))))</f>
        <v>RENARD ALEXANDER</v>
      </c>
      <c r="T66" s="34"/>
      <c r="U66" s="47">
        <v>146</v>
      </c>
      <c r="V66" s="282"/>
      <c r="W66" s="279"/>
      <c r="X66" s="279"/>
      <c r="Y66" s="285"/>
      <c r="Z66" s="12"/>
    </row>
    <row r="67" spans="1:26" ht="15.75" hidden="1" customHeight="1" thickBot="1" x14ac:dyDescent="0.25">
      <c r="A67" s="159"/>
      <c r="B67" s="153">
        <v>4</v>
      </c>
      <c r="C67" s="51" t="str">
        <f>RANKING!C6</f>
        <v>RENARD ALEXANDER</v>
      </c>
      <c r="D67" s="136">
        <v>1</v>
      </c>
      <c r="E67" s="54"/>
      <c r="F67" s="120"/>
      <c r="R67" s="274">
        <v>6</v>
      </c>
      <c r="S67" s="275" t="s">
        <v>199</v>
      </c>
      <c r="T67" s="276"/>
      <c r="U67" s="287" t="s">
        <v>201</v>
      </c>
      <c r="V67" s="278"/>
      <c r="W67" s="279" t="s">
        <v>200</v>
      </c>
      <c r="X67" s="279"/>
      <c r="Y67" s="285"/>
      <c r="Z67" s="12"/>
    </row>
    <row r="68" spans="1:26" ht="15.75" customHeight="1" thickBot="1" x14ac:dyDescent="0.25">
      <c r="A68" s="14"/>
      <c r="B68" s="43"/>
      <c r="C68" s="26"/>
      <c r="D68" s="26"/>
      <c r="E68" s="119"/>
      <c r="F68" s="73"/>
      <c r="R68" s="274"/>
      <c r="S68" s="290" t="s">
        <v>11</v>
      </c>
      <c r="T68" s="277"/>
      <c r="U68" s="289"/>
      <c r="V68" s="282"/>
      <c r="W68" s="279"/>
      <c r="X68" s="279"/>
      <c r="Y68" s="285"/>
      <c r="Z68" s="12"/>
    </row>
    <row r="69" spans="1:26" ht="15.75" hidden="1" customHeight="1" thickBot="1" x14ac:dyDescent="0.25">
      <c r="A69" s="159"/>
      <c r="B69" s="154">
        <v>3</v>
      </c>
      <c r="C69" s="49" t="str">
        <f>RANKING!C5</f>
        <v>GOOSSENS CHRIS</v>
      </c>
      <c r="D69" s="134">
        <v>1</v>
      </c>
      <c r="E69" s="50"/>
      <c r="F69" s="118"/>
      <c r="R69" s="274">
        <v>7</v>
      </c>
      <c r="S69" s="275" t="s">
        <v>199</v>
      </c>
      <c r="T69" s="276"/>
      <c r="U69" s="62" t="s">
        <v>201</v>
      </c>
      <c r="V69" s="282"/>
      <c r="W69" s="279"/>
      <c r="X69" s="279"/>
      <c r="Y69" s="285"/>
      <c r="Z69" s="12"/>
    </row>
    <row r="70" spans="1:26" ht="15.75" customHeight="1" thickBot="1" x14ac:dyDescent="0.25">
      <c r="A70" s="14"/>
      <c r="B70" s="138" t="s">
        <v>316</v>
      </c>
      <c r="C70" s="106" t="s">
        <v>1</v>
      </c>
      <c r="D70" s="61"/>
      <c r="E70" s="66"/>
      <c r="F70" s="155">
        <v>3</v>
      </c>
      <c r="G70" s="24" t="str">
        <f>IF(D69&gt;D71,C69,IF(D71&gt;D69,C71,IF(E69&gt;E71,C69,IF(E71&gt;E69,C71,"??????????"))))</f>
        <v>GOOSSENS CHRIS</v>
      </c>
      <c r="H70" s="34">
        <v>1</v>
      </c>
      <c r="I70" s="34">
        <v>147</v>
      </c>
      <c r="R70" s="39">
        <v>3</v>
      </c>
      <c r="S70" s="25" t="str">
        <f>IF(T84&gt;T116,S116,IF(T116&gt;T84,S84,IF(U84&gt;U116,S116,IF(U116&gt;U84,S84,"??????????"))))</f>
        <v>ACKX ENZO</v>
      </c>
      <c r="T70" s="47"/>
      <c r="U70" s="47">
        <v>147</v>
      </c>
      <c r="V70" s="282"/>
      <c r="W70" s="279"/>
      <c r="X70" s="279"/>
      <c r="Y70" s="285"/>
      <c r="Z70" s="12"/>
    </row>
    <row r="71" spans="1:26" ht="15.75" hidden="1" customHeight="1" thickBot="1" x14ac:dyDescent="0.25">
      <c r="A71" s="159"/>
      <c r="B71" s="153">
        <v>62</v>
      </c>
      <c r="C71" s="51" t="str">
        <f>RANKING!C64</f>
        <v>bye</v>
      </c>
      <c r="D71" s="136"/>
      <c r="E71" s="54"/>
      <c r="F71" s="147"/>
      <c r="G71" s="60" t="s">
        <v>199</v>
      </c>
      <c r="H71" s="144" t="s">
        <v>14</v>
      </c>
      <c r="I71" s="287" t="s">
        <v>201</v>
      </c>
      <c r="V71" s="282"/>
      <c r="W71" s="279"/>
      <c r="X71" s="279"/>
      <c r="Y71" s="285"/>
      <c r="Z71" s="12"/>
    </row>
    <row r="72" spans="1:26" ht="15.75" customHeight="1" thickBot="1" x14ac:dyDescent="0.25">
      <c r="A72" s="14"/>
      <c r="B72" s="42"/>
      <c r="C72" s="33"/>
      <c r="D72" s="33"/>
      <c r="E72" s="116"/>
      <c r="F72" s="142"/>
      <c r="G72" s="60"/>
      <c r="H72" s="69"/>
      <c r="I72" s="62"/>
      <c r="J72" s="152">
        <v>3</v>
      </c>
      <c r="K72" s="24" t="str">
        <f>IF(H70&gt;H74,G70,IF(H74&gt;H70,G74,IF(I70&gt;I74,G70,IF(I74&gt;I1170,G74,"??????????"))))</f>
        <v>GOOSSENS CHRIS</v>
      </c>
      <c r="L72" s="47">
        <v>1</v>
      </c>
      <c r="M72" s="47">
        <v>145</v>
      </c>
      <c r="V72" s="282"/>
      <c r="W72" s="279"/>
      <c r="X72" s="279"/>
      <c r="Y72" s="285"/>
      <c r="Z72" s="12"/>
    </row>
    <row r="73" spans="1:26" ht="15.75" hidden="1" customHeight="1" thickBot="1" x14ac:dyDescent="0.25">
      <c r="A73" s="159"/>
      <c r="B73" s="154">
        <v>35</v>
      </c>
      <c r="C73" s="49" t="str">
        <f>RANKING!C37</f>
        <v>DELLEMANS BJARNE</v>
      </c>
      <c r="D73" s="134"/>
      <c r="E73" s="50"/>
      <c r="F73" s="149"/>
      <c r="G73" s="60" t="s">
        <v>199</v>
      </c>
      <c r="H73" s="144" t="s">
        <v>15</v>
      </c>
      <c r="I73" s="62" t="s">
        <v>201</v>
      </c>
      <c r="J73" s="142"/>
      <c r="K73" s="60" t="s">
        <v>199</v>
      </c>
      <c r="L73" s="144" t="s">
        <v>14</v>
      </c>
      <c r="M73" s="287" t="s">
        <v>201</v>
      </c>
      <c r="V73" s="282"/>
      <c r="W73" s="279"/>
      <c r="X73" s="279"/>
      <c r="Y73" s="285"/>
      <c r="Z73" s="12"/>
    </row>
    <row r="74" spans="1:26" ht="15.75" customHeight="1" x14ac:dyDescent="0.2">
      <c r="A74" s="14"/>
      <c r="B74" s="138" t="s">
        <v>316</v>
      </c>
      <c r="C74" s="106" t="s">
        <v>1</v>
      </c>
      <c r="D74" s="61"/>
      <c r="E74" s="66"/>
      <c r="F74" s="155">
        <v>30</v>
      </c>
      <c r="G74" s="24" t="str">
        <f>IF(D73&gt;D75,C73,IF(D75&gt;D73,C75,IF(E73&gt;E75,C73,IF(E75&gt;E73,C75,"??????????"))))</f>
        <v>PRIEELS PHILIPPE</v>
      </c>
      <c r="H74" s="34"/>
      <c r="I74" s="34">
        <v>141</v>
      </c>
      <c r="J74" s="69"/>
      <c r="K74" s="69"/>
      <c r="L74" s="69"/>
      <c r="M74" s="62"/>
      <c r="V74" s="282"/>
      <c r="W74" s="279"/>
      <c r="X74" s="279"/>
      <c r="Y74" s="285"/>
      <c r="Z74" s="12"/>
    </row>
    <row r="75" spans="1:26" ht="15.75" hidden="1" customHeight="1" thickBot="1" x14ac:dyDescent="0.25">
      <c r="A75" s="159"/>
      <c r="B75" s="153">
        <v>30</v>
      </c>
      <c r="C75" s="51" t="str">
        <f>RANKING!C32</f>
        <v>PRIEELS PHILIPPE</v>
      </c>
      <c r="D75" s="136">
        <v>1</v>
      </c>
      <c r="E75" s="54"/>
      <c r="J75" s="69"/>
      <c r="K75" s="69"/>
      <c r="L75" s="69"/>
      <c r="M75" s="62"/>
      <c r="V75" s="282"/>
      <c r="W75" s="279"/>
      <c r="X75" s="279"/>
      <c r="Y75" s="285"/>
      <c r="Z75" s="12"/>
    </row>
    <row r="76" spans="1:26" ht="15.75" customHeight="1" x14ac:dyDescent="0.2">
      <c r="A76" s="14"/>
      <c r="B76" s="42"/>
      <c r="C76" s="33"/>
      <c r="D76" s="33"/>
      <c r="E76" s="29"/>
      <c r="J76" s="309"/>
      <c r="K76" s="309"/>
      <c r="L76" s="69"/>
      <c r="M76" s="62"/>
      <c r="N76" s="152">
        <v>3</v>
      </c>
      <c r="O76" s="24" t="str">
        <f>IF(L72&gt;L80,K72,IF(L80&gt;L72,K80,IF(M72&gt;M80,K72,IF(M80&gt;M1174,K80,"??????????"))))</f>
        <v>GOOSSENS CHRIS</v>
      </c>
      <c r="P76" s="34">
        <v>1.1000000000000001</v>
      </c>
      <c r="Q76" s="34">
        <v>144</v>
      </c>
      <c r="V76" s="282"/>
      <c r="W76" s="279"/>
      <c r="X76" s="279"/>
      <c r="Y76" s="285"/>
      <c r="Z76" s="12"/>
    </row>
    <row r="77" spans="1:26" ht="15.75" hidden="1" customHeight="1" thickBot="1" x14ac:dyDescent="0.25">
      <c r="A77" s="159"/>
      <c r="B77" s="154">
        <v>19</v>
      </c>
      <c r="C77" s="49" t="str">
        <f>RANKING!C21</f>
        <v>MARTENS PATRICK</v>
      </c>
      <c r="D77" s="134">
        <v>1</v>
      </c>
      <c r="E77" s="50"/>
      <c r="J77" s="69"/>
      <c r="K77" s="69"/>
      <c r="L77" s="69"/>
      <c r="M77" s="62"/>
      <c r="N77" s="142">
        <v>5</v>
      </c>
      <c r="O77" s="60" t="s">
        <v>199</v>
      </c>
      <c r="P77" s="144"/>
      <c r="Q77" s="287" t="s">
        <v>201</v>
      </c>
      <c r="V77" s="282"/>
      <c r="W77" s="279"/>
      <c r="X77" s="279"/>
      <c r="Y77" s="285"/>
      <c r="Z77" s="12"/>
    </row>
    <row r="78" spans="1:26" ht="15.75" customHeight="1" thickBot="1" x14ac:dyDescent="0.25">
      <c r="A78" s="14"/>
      <c r="B78" s="138" t="s">
        <v>316</v>
      </c>
      <c r="C78" s="106" t="s">
        <v>1</v>
      </c>
      <c r="D78" s="61"/>
      <c r="E78" s="66"/>
      <c r="F78" s="155">
        <v>19</v>
      </c>
      <c r="G78" s="24" t="str">
        <f>IF(D77&gt;D79,C77,IF(D79&gt;D77,C79,IF(E77&gt;E79,C77,IF(E79&gt;E77,C79,"??????????"))))</f>
        <v>MARTENS PATRICK</v>
      </c>
      <c r="H78" s="34">
        <v>1</v>
      </c>
      <c r="I78" s="34">
        <v>139</v>
      </c>
      <c r="J78" s="69"/>
      <c r="K78" s="69"/>
      <c r="L78" s="69"/>
      <c r="M78" s="62"/>
      <c r="N78" s="69"/>
      <c r="O78" s="68"/>
      <c r="P78" s="69"/>
      <c r="Q78" s="62"/>
      <c r="V78" s="282"/>
      <c r="W78" s="279"/>
      <c r="X78" s="279"/>
      <c r="Y78" s="285"/>
      <c r="Z78" s="12"/>
    </row>
    <row r="79" spans="1:26" ht="15.75" hidden="1" customHeight="1" thickBot="1" x14ac:dyDescent="0.25">
      <c r="A79" s="159"/>
      <c r="B79" s="153">
        <v>46</v>
      </c>
      <c r="C79" s="51" t="str">
        <f>RANKING!C48</f>
        <v>SEGERS YOERI</v>
      </c>
      <c r="D79" s="136"/>
      <c r="E79" s="54"/>
      <c r="F79" s="147"/>
      <c r="G79" s="60" t="s">
        <v>199</v>
      </c>
      <c r="H79" s="144" t="s">
        <v>14</v>
      </c>
      <c r="I79" s="287" t="s">
        <v>201</v>
      </c>
      <c r="J79" s="142"/>
      <c r="K79" s="60" t="s">
        <v>199</v>
      </c>
      <c r="L79" s="144" t="s">
        <v>15</v>
      </c>
      <c r="M79" s="62" t="s">
        <v>201</v>
      </c>
      <c r="N79" s="69"/>
      <c r="O79" s="68"/>
      <c r="P79" s="69"/>
      <c r="Q79" s="62"/>
      <c r="V79" s="282"/>
      <c r="W79" s="279"/>
      <c r="X79" s="279"/>
      <c r="Y79" s="285"/>
      <c r="Z79" s="12"/>
    </row>
    <row r="80" spans="1:26" ht="15.75" customHeight="1" thickBot="1" x14ac:dyDescent="0.25">
      <c r="A80" s="14"/>
      <c r="B80" s="42"/>
      <c r="E80" s="117"/>
      <c r="F80" s="142"/>
      <c r="G80" s="60"/>
      <c r="H80" s="69"/>
      <c r="I80" s="62"/>
      <c r="J80" s="152">
        <v>14</v>
      </c>
      <c r="K80" s="24" t="str">
        <f>IF(H78&gt;H82,G78,IF(H82&gt;H78,G82,IF(I78&gt;I82,G78,IF(I82&gt;I1178,G82,"??????????"))))</f>
        <v>MARTENS PATRICK</v>
      </c>
      <c r="L80" s="47"/>
      <c r="M80" s="47">
        <v>142</v>
      </c>
      <c r="N80" s="69"/>
      <c r="O80" s="68"/>
      <c r="P80" s="69"/>
      <c r="Q80" s="62"/>
      <c r="V80" s="282"/>
      <c r="W80" s="279"/>
      <c r="X80" s="279"/>
      <c r="Y80" s="285"/>
      <c r="Z80" s="12"/>
    </row>
    <row r="81" spans="1:26" ht="15.75" hidden="1" customHeight="1" thickBot="1" x14ac:dyDescent="0.25">
      <c r="A81" s="159"/>
      <c r="B81" s="154">
        <v>51</v>
      </c>
      <c r="C81" s="49" t="str">
        <f>RANKING!C53</f>
        <v>bye</v>
      </c>
      <c r="D81" s="134"/>
      <c r="E81" s="50"/>
      <c r="F81" s="149"/>
      <c r="G81" s="60" t="s">
        <v>199</v>
      </c>
      <c r="H81" s="144" t="s">
        <v>15</v>
      </c>
      <c r="I81" s="62" t="s">
        <v>201</v>
      </c>
      <c r="N81" s="69"/>
      <c r="O81" s="65"/>
      <c r="P81" s="69"/>
      <c r="Q81" s="62"/>
      <c r="V81" s="282"/>
      <c r="W81" s="279"/>
      <c r="X81" s="279"/>
      <c r="Y81" s="285"/>
      <c r="Z81" s="12"/>
    </row>
    <row r="82" spans="1:26" ht="15.75" customHeight="1" x14ac:dyDescent="0.2">
      <c r="A82" s="14"/>
      <c r="B82" s="138" t="s">
        <v>316</v>
      </c>
      <c r="C82" s="106" t="s">
        <v>1</v>
      </c>
      <c r="D82" s="61"/>
      <c r="E82" s="66"/>
      <c r="F82" s="155">
        <v>14</v>
      </c>
      <c r="G82" s="24" t="str">
        <f>IF(D81&gt;D83,C81,IF(D83&gt;D81,C83,IF(E81&gt;E83,C81,IF(E83&gt;E81,C83,"??????????"))))</f>
        <v>VOORTMANS BEN</v>
      </c>
      <c r="H82" s="34"/>
      <c r="I82" s="34">
        <v>137</v>
      </c>
      <c r="N82" s="69"/>
      <c r="O82" s="65"/>
      <c r="P82" s="69"/>
      <c r="Q82" s="62"/>
      <c r="V82" s="282"/>
      <c r="W82" s="279"/>
      <c r="X82" s="279"/>
      <c r="Y82" s="285"/>
      <c r="Z82" s="12"/>
    </row>
    <row r="83" spans="1:26" ht="15.75" hidden="1" customHeight="1" thickBot="1" x14ac:dyDescent="0.25">
      <c r="A83" s="159"/>
      <c r="B83" s="153">
        <v>14</v>
      </c>
      <c r="C83" s="51" t="str">
        <f>RANKING!C16</f>
        <v>VOORTMANS BEN</v>
      </c>
      <c r="D83" s="136">
        <v>1</v>
      </c>
      <c r="E83" s="54"/>
      <c r="N83" s="69"/>
      <c r="O83" s="65"/>
      <c r="P83" s="69"/>
      <c r="Q83" s="62"/>
      <c r="V83" s="282"/>
      <c r="W83" s="279"/>
      <c r="X83" s="279"/>
      <c r="Y83" s="285"/>
      <c r="Z83" s="12"/>
    </row>
    <row r="84" spans="1:26" ht="15.75" customHeight="1" x14ac:dyDescent="0.2">
      <c r="A84" s="14"/>
      <c r="B84" s="42"/>
      <c r="N84" s="309"/>
      <c r="O84" s="309"/>
      <c r="P84" s="69"/>
      <c r="Q84" s="62"/>
      <c r="R84" s="155">
        <v>3</v>
      </c>
      <c r="S84" s="24" t="str">
        <f>IF(P76&gt;P92,O76,IF(P92&gt;P76,O92,IF(Q76&gt;Q92,O76,IF(Q92&gt;Q1182,O92,"??????????"))))</f>
        <v>GOOSSENS CHRIS</v>
      </c>
      <c r="T84" s="47"/>
      <c r="U84" s="47">
        <v>146</v>
      </c>
      <c r="V84" s="282"/>
      <c r="W84" s="281"/>
      <c r="X84" s="281"/>
      <c r="Y84" s="285"/>
      <c r="Z84" s="12"/>
    </row>
    <row r="85" spans="1:26" ht="15.75" hidden="1" customHeight="1" thickBot="1" x14ac:dyDescent="0.25">
      <c r="A85" s="159"/>
      <c r="B85" s="154">
        <v>11</v>
      </c>
      <c r="C85" s="49" t="str">
        <f>RANKING!C13</f>
        <v xml:space="preserve">JORIS GIANNI </v>
      </c>
      <c r="D85" s="134">
        <v>1</v>
      </c>
      <c r="E85" s="50"/>
      <c r="N85" s="69"/>
      <c r="O85" s="68"/>
      <c r="P85" s="69"/>
      <c r="Q85" s="62"/>
      <c r="R85" s="142">
        <v>6</v>
      </c>
      <c r="S85" s="60" t="s">
        <v>199</v>
      </c>
      <c r="T85" s="150"/>
      <c r="U85" s="287" t="s">
        <v>201</v>
      </c>
      <c r="V85" s="282"/>
      <c r="W85" s="279"/>
      <c r="X85" s="279"/>
      <c r="Y85" s="285"/>
      <c r="Z85" s="12"/>
    </row>
    <row r="86" spans="1:26" ht="15.75" customHeight="1" thickBot="1" x14ac:dyDescent="0.25">
      <c r="A86" s="14"/>
      <c r="B86" s="138" t="s">
        <v>316</v>
      </c>
      <c r="C86" s="106" t="s">
        <v>1</v>
      </c>
      <c r="D86" s="61"/>
      <c r="E86" s="66"/>
      <c r="F86" s="155">
        <v>11</v>
      </c>
      <c r="G86" s="24" t="str">
        <f>IF(D85&gt;D87,C85,IF(D87&gt;D85,C87,IF(E85&gt;E87,C85,IF(E87&gt;E85,C87,"??????????"))))</f>
        <v xml:space="preserve">JORIS GIANNI </v>
      </c>
      <c r="H86" s="34">
        <v>1</v>
      </c>
      <c r="I86" s="34">
        <v>145</v>
      </c>
      <c r="N86" s="69"/>
      <c r="O86" s="65"/>
      <c r="P86" s="69"/>
      <c r="Q86" s="62"/>
      <c r="R86" s="69"/>
      <c r="S86" s="65"/>
      <c r="T86" s="69"/>
      <c r="U86" s="62"/>
      <c r="V86" s="282"/>
      <c r="W86" s="279"/>
      <c r="X86" s="279"/>
      <c r="Y86" s="285"/>
      <c r="Z86" s="12"/>
    </row>
    <row r="87" spans="1:26" ht="15.75" hidden="1" customHeight="1" thickBot="1" x14ac:dyDescent="0.25">
      <c r="A87" s="159"/>
      <c r="B87" s="153">
        <v>54</v>
      </c>
      <c r="C87" s="51" t="str">
        <f>RANKING!C56</f>
        <v>bye</v>
      </c>
      <c r="D87" s="136"/>
      <c r="E87" s="54"/>
      <c r="F87" s="147"/>
      <c r="G87" s="60" t="s">
        <v>199</v>
      </c>
      <c r="H87" s="144" t="s">
        <v>14</v>
      </c>
      <c r="I87" s="287" t="s">
        <v>201</v>
      </c>
      <c r="N87" s="69"/>
      <c r="O87" s="65"/>
      <c r="P87" s="69"/>
      <c r="Q87" s="62"/>
      <c r="R87" s="69"/>
      <c r="S87" s="65"/>
      <c r="T87" s="69"/>
      <c r="U87" s="62"/>
      <c r="V87" s="282"/>
      <c r="W87" s="279"/>
      <c r="X87" s="279"/>
      <c r="Y87" s="285"/>
      <c r="Z87" s="12"/>
    </row>
    <row r="88" spans="1:26" ht="15.75" customHeight="1" thickBot="1" x14ac:dyDescent="0.25">
      <c r="A88" s="14"/>
      <c r="B88" s="42"/>
      <c r="E88" s="117"/>
      <c r="F88" s="142"/>
      <c r="G88" s="60"/>
      <c r="H88" s="69"/>
      <c r="I88" s="62"/>
      <c r="J88" s="152">
        <v>11</v>
      </c>
      <c r="K88" s="24" t="str">
        <f>IF(H86&gt;H90,G86,IF(H90&gt;H86,G90,IF(I86&gt;I90,G86,IF(I90&gt;I1186,G90,"??????????"))))</f>
        <v xml:space="preserve">JORIS GIANNI </v>
      </c>
      <c r="L88" s="47">
        <v>1</v>
      </c>
      <c r="M88" s="47">
        <v>141</v>
      </c>
      <c r="N88" s="69"/>
      <c r="O88" s="65"/>
      <c r="P88" s="69"/>
      <c r="Q88" s="62"/>
      <c r="R88" s="69"/>
      <c r="S88" s="65"/>
      <c r="T88" s="69"/>
      <c r="U88" s="62"/>
      <c r="V88" s="282"/>
      <c r="W88" s="279"/>
      <c r="X88" s="279"/>
      <c r="Y88" s="285"/>
      <c r="Z88" s="12"/>
    </row>
    <row r="89" spans="1:26" ht="15.75" hidden="1" customHeight="1" thickBot="1" x14ac:dyDescent="0.25">
      <c r="A89" s="159"/>
      <c r="B89" s="154">
        <v>43</v>
      </c>
      <c r="C89" s="49" t="str">
        <f>RANKING!C45</f>
        <v>VAN DER VENNE RUBEN</v>
      </c>
      <c r="D89" s="134"/>
      <c r="E89" s="50"/>
      <c r="F89" s="149"/>
      <c r="G89" s="60" t="s">
        <v>199</v>
      </c>
      <c r="H89" s="144" t="s">
        <v>15</v>
      </c>
      <c r="I89" s="62" t="s">
        <v>201</v>
      </c>
      <c r="J89" s="142"/>
      <c r="K89" s="60" t="s">
        <v>199</v>
      </c>
      <c r="L89" s="144" t="s">
        <v>14</v>
      </c>
      <c r="M89" s="287" t="s">
        <v>201</v>
      </c>
      <c r="N89" s="69"/>
      <c r="O89" s="68"/>
      <c r="P89" s="69"/>
      <c r="Q89" s="62"/>
      <c r="R89" s="69"/>
      <c r="S89" s="58"/>
      <c r="T89" s="69"/>
      <c r="U89" s="62"/>
      <c r="V89" s="282"/>
      <c r="W89" s="279"/>
      <c r="X89" s="279"/>
      <c r="Y89" s="285"/>
      <c r="Z89" s="12"/>
    </row>
    <row r="90" spans="1:26" ht="15.75" customHeight="1" x14ac:dyDescent="0.2">
      <c r="A90" s="14"/>
      <c r="B90" s="138" t="s">
        <v>316</v>
      </c>
      <c r="C90" s="106" t="s">
        <v>1</v>
      </c>
      <c r="D90" s="61"/>
      <c r="E90" s="66"/>
      <c r="F90" s="155">
        <v>22</v>
      </c>
      <c r="G90" s="24" t="str">
        <f>IF(D89&gt;D91,C89,IF(D91&gt;D89,C91,IF(E89&gt;E91,C89,IF(E91&gt;E89,C91,"??????????"))))</f>
        <v>STAS JOS</v>
      </c>
      <c r="H90" s="34"/>
      <c r="I90" s="34">
        <v>0</v>
      </c>
      <c r="J90" s="69"/>
      <c r="K90" s="69"/>
      <c r="L90" s="69"/>
      <c r="M90" s="62"/>
      <c r="N90" s="69"/>
      <c r="O90" s="65"/>
      <c r="P90" s="69"/>
      <c r="Q90" s="62"/>
      <c r="R90" s="69"/>
      <c r="S90" s="65"/>
      <c r="T90" s="69"/>
      <c r="U90" s="62"/>
      <c r="V90" s="282"/>
      <c r="W90" s="279"/>
      <c r="X90" s="279"/>
      <c r="Y90" s="285"/>
      <c r="Z90" s="12"/>
    </row>
    <row r="91" spans="1:26" ht="15.75" hidden="1" customHeight="1" thickBot="1" x14ac:dyDescent="0.25">
      <c r="A91" s="159"/>
      <c r="B91" s="153">
        <v>22</v>
      </c>
      <c r="C91" s="51" t="str">
        <f>RANKING!C24</f>
        <v>STAS JOS</v>
      </c>
      <c r="D91" s="136">
        <v>1</v>
      </c>
      <c r="E91" s="54"/>
      <c r="J91" s="69"/>
      <c r="K91" s="69"/>
      <c r="L91" s="69"/>
      <c r="M91" s="62"/>
      <c r="N91" s="142">
        <v>6</v>
      </c>
      <c r="O91" s="60" t="s">
        <v>199</v>
      </c>
      <c r="P91" s="144"/>
      <c r="Q91" s="62" t="s">
        <v>201</v>
      </c>
      <c r="R91" s="69"/>
      <c r="S91" s="68"/>
      <c r="T91" s="69"/>
      <c r="U91" s="62"/>
      <c r="V91" s="282"/>
      <c r="W91" s="279"/>
      <c r="X91" s="279"/>
      <c r="Y91" s="285"/>
      <c r="Z91" s="12"/>
    </row>
    <row r="92" spans="1:26" ht="15.75" customHeight="1" x14ac:dyDescent="0.2">
      <c r="A92" s="14"/>
      <c r="B92" s="42"/>
      <c r="C92" s="26"/>
      <c r="D92" s="26"/>
      <c r="E92" s="30"/>
      <c r="J92" s="309"/>
      <c r="K92" s="309"/>
      <c r="L92" s="69"/>
      <c r="M92" s="62"/>
      <c r="N92" s="152">
        <v>6</v>
      </c>
      <c r="O92" s="24" t="str">
        <f>IF(L88&gt;L96,K88,IF(L96&gt;L88,K96,IF(M88&gt;M96,K88,IF(M96&gt;M1190,K96,"??????????"))))</f>
        <v xml:space="preserve">JORIS GIANNI </v>
      </c>
      <c r="P92" s="34"/>
      <c r="Q92" s="34">
        <v>144</v>
      </c>
      <c r="R92" s="69"/>
      <c r="S92" s="65"/>
      <c r="T92" s="69"/>
      <c r="U92" s="62"/>
      <c r="V92" s="282"/>
      <c r="W92" s="279"/>
      <c r="X92" s="279"/>
      <c r="Y92" s="285"/>
      <c r="Z92" s="12"/>
    </row>
    <row r="93" spans="1:26" ht="15.75" hidden="1" customHeight="1" thickBot="1" x14ac:dyDescent="0.25">
      <c r="A93" s="159"/>
      <c r="B93" s="154">
        <v>27</v>
      </c>
      <c r="C93" s="49" t="str">
        <f>RANKING!C29</f>
        <v>SEGHERS DIRK</v>
      </c>
      <c r="D93" s="134">
        <v>1</v>
      </c>
      <c r="E93" s="50"/>
      <c r="J93" s="69"/>
      <c r="K93" s="69"/>
      <c r="L93" s="69"/>
      <c r="M93" s="62"/>
      <c r="R93" s="69"/>
      <c r="S93" s="70"/>
      <c r="T93" s="69"/>
      <c r="U93" s="62"/>
      <c r="V93" s="282"/>
      <c r="W93" s="279"/>
      <c r="X93" s="279"/>
      <c r="Y93" s="285"/>
      <c r="Z93" s="12"/>
    </row>
    <row r="94" spans="1:26" ht="15.75" customHeight="1" thickBot="1" x14ac:dyDescent="0.25">
      <c r="A94" s="14"/>
      <c r="B94" s="138" t="s">
        <v>316</v>
      </c>
      <c r="C94" s="106" t="s">
        <v>1</v>
      </c>
      <c r="D94" s="61"/>
      <c r="E94" s="66"/>
      <c r="F94" s="155">
        <v>27</v>
      </c>
      <c r="G94" s="24" t="str">
        <f>IF(D93&gt;D95,C93,IF(D95&gt;D93,C95,IF(E93&gt;E95,C93,IF(E95&gt;E93,C95,"??????????"))))</f>
        <v>SEGHERS DIRK</v>
      </c>
      <c r="H94" s="34"/>
      <c r="I94" s="34">
        <v>138</v>
      </c>
      <c r="J94" s="69"/>
      <c r="K94" s="69"/>
      <c r="L94" s="69"/>
      <c r="M94" s="62"/>
      <c r="R94" s="69"/>
      <c r="S94" s="68"/>
      <c r="T94" s="69"/>
      <c r="U94" s="62"/>
      <c r="V94" s="282"/>
      <c r="W94" s="279"/>
      <c r="X94" s="279"/>
      <c r="Y94" s="285"/>
      <c r="Z94" s="12"/>
    </row>
    <row r="95" spans="1:26" ht="15.75" hidden="1" customHeight="1" thickBot="1" x14ac:dyDescent="0.25">
      <c r="A95" s="159"/>
      <c r="B95" s="153">
        <v>38</v>
      </c>
      <c r="C95" s="51" t="str">
        <f>RANKING!C40</f>
        <v>MAES LUCIEN</v>
      </c>
      <c r="D95" s="136"/>
      <c r="E95" s="54"/>
      <c r="F95" s="147"/>
      <c r="G95" s="60" t="s">
        <v>199</v>
      </c>
      <c r="H95" s="144" t="s">
        <v>14</v>
      </c>
      <c r="I95" s="287" t="s">
        <v>201</v>
      </c>
      <c r="J95" s="142"/>
      <c r="K95" s="60" t="s">
        <v>199</v>
      </c>
      <c r="L95" s="144" t="s">
        <v>15</v>
      </c>
      <c r="M95" s="62" t="s">
        <v>201</v>
      </c>
      <c r="R95" s="69"/>
      <c r="S95" s="61"/>
      <c r="T95" s="69"/>
      <c r="U95" s="62"/>
      <c r="V95" s="282"/>
      <c r="W95" s="279"/>
      <c r="X95" s="279"/>
      <c r="Y95" s="285"/>
      <c r="Z95" s="12"/>
    </row>
    <row r="96" spans="1:26" ht="15.75" customHeight="1" thickBot="1" x14ac:dyDescent="0.25">
      <c r="A96" s="14"/>
      <c r="B96" s="42"/>
      <c r="C96" s="33"/>
      <c r="D96" s="33"/>
      <c r="E96" s="116"/>
      <c r="F96" s="142"/>
      <c r="G96" s="60"/>
      <c r="H96" s="69"/>
      <c r="I96" s="62"/>
      <c r="J96" s="152">
        <v>6</v>
      </c>
      <c r="K96" s="24" t="str">
        <f>IF(H94&gt;H98,G94,IF(H98&gt;H94,G98,IF(I94&gt;I98,G94,IF(I98&gt;I1194,G98,"??????????"))))</f>
        <v>SOETAERT STEFAAN</v>
      </c>
      <c r="L96" s="47"/>
      <c r="M96" s="47">
        <v>142</v>
      </c>
      <c r="R96" s="69"/>
      <c r="S96" s="68"/>
      <c r="T96" s="69"/>
      <c r="U96" s="62"/>
      <c r="V96" s="282"/>
      <c r="W96" s="279"/>
      <c r="X96" s="279"/>
      <c r="Y96" s="285"/>
      <c r="Z96" s="12"/>
    </row>
    <row r="97" spans="1:26" ht="15.75" hidden="1" customHeight="1" thickBot="1" x14ac:dyDescent="0.25">
      <c r="A97" s="159"/>
      <c r="B97" s="154">
        <v>59</v>
      </c>
      <c r="C97" s="49" t="str">
        <f>RANKING!C61</f>
        <v>bye</v>
      </c>
      <c r="D97" s="134"/>
      <c r="E97" s="50"/>
      <c r="F97" s="149"/>
      <c r="G97" s="60" t="s">
        <v>199</v>
      </c>
      <c r="H97" s="144" t="s">
        <v>15</v>
      </c>
      <c r="I97" s="62" t="s">
        <v>201</v>
      </c>
      <c r="K97" s="29"/>
      <c r="R97" s="69"/>
      <c r="S97" s="58"/>
      <c r="T97" s="69"/>
      <c r="U97" s="62"/>
      <c r="V97" s="282"/>
      <c r="W97" s="279"/>
      <c r="X97" s="279"/>
      <c r="Y97" s="285"/>
      <c r="Z97" s="12"/>
    </row>
    <row r="98" spans="1:26" ht="15.75" customHeight="1" x14ac:dyDescent="0.2">
      <c r="A98" s="14"/>
      <c r="B98" s="138" t="s">
        <v>316</v>
      </c>
      <c r="C98" s="106" t="s">
        <v>1</v>
      </c>
      <c r="D98" s="61"/>
      <c r="E98" s="66"/>
      <c r="F98" s="155">
        <v>6</v>
      </c>
      <c r="G98" s="24" t="str">
        <f>IF(D97&gt;D99,C97,IF(D99&gt;D97,C99,IF(E97&gt;E99,C97,IF(E99&gt;E97,C99,"??????????"))))</f>
        <v>SOETAERT STEFAAN</v>
      </c>
      <c r="H98" s="34">
        <v>1</v>
      </c>
      <c r="I98" s="34">
        <v>143</v>
      </c>
      <c r="R98" s="69"/>
      <c r="S98" s="65"/>
      <c r="T98" s="69"/>
      <c r="U98" s="62"/>
      <c r="V98" s="282"/>
      <c r="W98" s="279"/>
      <c r="X98" s="279"/>
      <c r="Y98" s="285"/>
      <c r="Z98" s="12"/>
    </row>
    <row r="99" spans="1:26" ht="15.75" hidden="1" customHeight="1" thickBot="1" x14ac:dyDescent="0.25">
      <c r="A99" s="159"/>
      <c r="B99" s="153">
        <v>6</v>
      </c>
      <c r="C99" s="51" t="str">
        <f>RANKING!C8</f>
        <v>SOETAERT STEFAAN</v>
      </c>
      <c r="D99" s="136">
        <v>1</v>
      </c>
      <c r="E99" s="54"/>
      <c r="R99" s="69"/>
      <c r="S99" s="68"/>
      <c r="T99" s="69"/>
      <c r="U99" s="62"/>
      <c r="V99" s="278">
        <v>3</v>
      </c>
      <c r="W99" s="279" t="s">
        <v>199</v>
      </c>
      <c r="X99" s="280"/>
      <c r="Y99" s="286" t="s">
        <v>201</v>
      </c>
      <c r="Z99" s="12"/>
    </row>
    <row r="100" spans="1:26" ht="15.75" customHeight="1" x14ac:dyDescent="0.2">
      <c r="A100" s="14"/>
      <c r="B100" s="43"/>
      <c r="C100" s="33"/>
      <c r="D100" s="33"/>
      <c r="E100" s="29"/>
      <c r="R100" s="309"/>
      <c r="S100" s="309"/>
      <c r="T100" s="69"/>
      <c r="U100" s="62"/>
      <c r="V100" s="155">
        <v>2</v>
      </c>
      <c r="W100" s="28" t="str">
        <f>IF(T84&gt;T116,S84,IF(T116&gt;T84,S116,IF(U84&gt;U116,S84,IF(U116&gt;U1198,S116,"??????????"))))</f>
        <v>GOOSSENS CHRIS</v>
      </c>
      <c r="X100" s="48"/>
      <c r="Y100" s="47">
        <v>146</v>
      </c>
      <c r="Z100" s="12"/>
    </row>
    <row r="101" spans="1:26" ht="15.75" hidden="1" customHeight="1" thickBot="1" x14ac:dyDescent="0.25">
      <c r="A101" s="159"/>
      <c r="B101" s="154">
        <v>7</v>
      </c>
      <c r="C101" s="49" t="str">
        <f>RANKING!C9</f>
        <v>ACKX ENZO</v>
      </c>
      <c r="D101" s="134">
        <v>1</v>
      </c>
      <c r="E101" s="50"/>
      <c r="R101" s="69"/>
      <c r="S101" s="58"/>
      <c r="T101" s="69"/>
      <c r="U101" s="62"/>
    </row>
    <row r="102" spans="1:26" ht="15.75" customHeight="1" thickBot="1" x14ac:dyDescent="0.25">
      <c r="A102" s="14"/>
      <c r="B102" s="138" t="s">
        <v>316</v>
      </c>
      <c r="C102" s="106" t="s">
        <v>1</v>
      </c>
      <c r="D102" s="61"/>
      <c r="E102" s="66"/>
      <c r="F102" s="155">
        <v>7</v>
      </c>
      <c r="G102" s="24" t="str">
        <f>IF(D101&gt;D103,C101,IF(D103&gt;D101,C103,IF(E101&gt;E103,C101,IF(E103&gt;E101,C103,"??????????"))))</f>
        <v>ACKX ENZO</v>
      </c>
      <c r="H102" s="130">
        <v>1</v>
      </c>
      <c r="I102" s="34">
        <v>148</v>
      </c>
      <c r="R102" s="69"/>
      <c r="S102" s="65"/>
      <c r="T102" s="69"/>
      <c r="U102" s="62"/>
    </row>
    <row r="103" spans="1:26" ht="15.75" hidden="1" customHeight="1" thickBot="1" x14ac:dyDescent="0.25">
      <c r="A103" s="159"/>
      <c r="B103" s="153">
        <v>58</v>
      </c>
      <c r="C103" s="51" t="str">
        <f>RANKING!C60</f>
        <v>bye</v>
      </c>
      <c r="D103" s="136"/>
      <c r="E103" s="54"/>
      <c r="F103" s="147"/>
      <c r="G103" s="60" t="s">
        <v>199</v>
      </c>
      <c r="H103" s="144" t="s">
        <v>14</v>
      </c>
      <c r="I103" s="287" t="s">
        <v>201</v>
      </c>
      <c r="R103" s="69"/>
      <c r="S103" s="65"/>
      <c r="T103" s="69"/>
      <c r="U103" s="62"/>
    </row>
    <row r="104" spans="1:26" ht="15.75" customHeight="1" thickBot="1" x14ac:dyDescent="0.25">
      <c r="A104" s="14"/>
      <c r="B104" s="42"/>
      <c r="E104" s="117"/>
      <c r="F104" s="142"/>
      <c r="G104" s="60"/>
      <c r="H104" s="69"/>
      <c r="I104" s="62"/>
      <c r="J104" s="152">
        <v>7</v>
      </c>
      <c r="K104" s="24" t="str">
        <f>IF(H102&gt;H106,G102,IF(H106&gt;H102,G106,IF(I102&gt;I106,G102,IF(I106&gt;I1202,G106,"??????????"))))</f>
        <v>ACKX ENZO</v>
      </c>
      <c r="L104" s="47">
        <v>1</v>
      </c>
      <c r="M104" s="47">
        <v>148</v>
      </c>
      <c r="R104" s="69"/>
      <c r="S104" s="65"/>
      <c r="T104" s="69"/>
      <c r="U104" s="62"/>
    </row>
    <row r="105" spans="1:26" ht="15.75" hidden="1" customHeight="1" thickBot="1" x14ac:dyDescent="0.25">
      <c r="A105" s="159"/>
      <c r="B105" s="154">
        <v>39</v>
      </c>
      <c r="C105" s="49" t="str">
        <f>RANKING!C41</f>
        <v>JORIS ACHILLE</v>
      </c>
      <c r="D105" s="134"/>
      <c r="E105" s="50"/>
      <c r="F105" s="149"/>
      <c r="G105" s="60" t="s">
        <v>199</v>
      </c>
      <c r="H105" s="144" t="s">
        <v>15</v>
      </c>
      <c r="I105" s="62" t="s">
        <v>201</v>
      </c>
      <c r="J105" s="142"/>
      <c r="K105" s="60" t="s">
        <v>199</v>
      </c>
      <c r="L105" s="144" t="s">
        <v>14</v>
      </c>
      <c r="M105" s="287" t="s">
        <v>201</v>
      </c>
      <c r="R105" s="69"/>
      <c r="S105" s="58"/>
      <c r="T105" s="69"/>
      <c r="U105" s="62"/>
    </row>
    <row r="106" spans="1:26" ht="15.75" customHeight="1" x14ac:dyDescent="0.2">
      <c r="A106" s="14"/>
      <c r="B106" s="138" t="s">
        <v>316</v>
      </c>
      <c r="C106" s="106" t="s">
        <v>1</v>
      </c>
      <c r="D106" s="61"/>
      <c r="E106" s="66"/>
      <c r="F106" s="155">
        <v>26</v>
      </c>
      <c r="G106" s="24" t="str">
        <f>IF(D105&gt;D107,C105,IF(D107&gt;D105,C107,IF(E105&gt;E107,C105,IF(E107&gt;E105,C107,"??????????"))))</f>
        <v>VAN MOER PATRICK</v>
      </c>
      <c r="H106" s="34"/>
      <c r="I106" s="34">
        <v>137</v>
      </c>
      <c r="J106" s="69"/>
      <c r="K106" s="69"/>
      <c r="L106" s="69"/>
      <c r="M106" s="62"/>
      <c r="R106" s="69"/>
      <c r="S106" s="65"/>
      <c r="T106" s="69"/>
      <c r="U106" s="62"/>
    </row>
    <row r="107" spans="1:26" ht="15.75" hidden="1" customHeight="1" thickBot="1" x14ac:dyDescent="0.25">
      <c r="A107" s="159"/>
      <c r="B107" s="153">
        <v>26</v>
      </c>
      <c r="C107" s="51" t="str">
        <f>RANKING!C28</f>
        <v>VAN MOER PATRICK</v>
      </c>
      <c r="D107" s="136">
        <v>1</v>
      </c>
      <c r="E107" s="54"/>
      <c r="J107" s="69"/>
      <c r="K107" s="69"/>
      <c r="L107" s="69"/>
      <c r="M107" s="62"/>
      <c r="R107" s="69"/>
      <c r="S107" s="68"/>
      <c r="T107" s="69"/>
      <c r="U107" s="62"/>
    </row>
    <row r="108" spans="1:26" ht="15.75" customHeight="1" x14ac:dyDescent="0.2">
      <c r="A108" s="14"/>
      <c r="B108" s="42"/>
      <c r="J108" s="309"/>
      <c r="K108" s="309"/>
      <c r="L108" s="69"/>
      <c r="M108" s="62"/>
      <c r="N108" s="152">
        <v>7</v>
      </c>
      <c r="O108" s="24" t="str">
        <f>IF(L104&gt;L112,K104,IF(L112&gt;L104,K112,IF(M104&gt;M112,K104,IF(M112&gt;M1206,K112,"??????????"))))</f>
        <v>ACKX ENZO</v>
      </c>
      <c r="P108" s="34">
        <v>1</v>
      </c>
      <c r="Q108" s="34">
        <v>144</v>
      </c>
      <c r="R108" s="69"/>
      <c r="S108" s="65"/>
      <c r="T108" s="69"/>
      <c r="U108" s="62"/>
    </row>
    <row r="109" spans="1:26" ht="15.75" hidden="1" customHeight="1" thickBot="1" x14ac:dyDescent="0.25">
      <c r="A109" s="159"/>
      <c r="B109" s="154">
        <v>23</v>
      </c>
      <c r="C109" s="49" t="str">
        <f>RANKING!C25</f>
        <v>MEYNEN DEGRYSE ALAIN</v>
      </c>
      <c r="D109" s="134">
        <v>1</v>
      </c>
      <c r="E109" s="50"/>
      <c r="J109" s="69"/>
      <c r="K109" s="69"/>
      <c r="L109" s="69"/>
      <c r="M109" s="62"/>
      <c r="N109" s="142">
        <v>7</v>
      </c>
      <c r="O109" s="60" t="s">
        <v>199</v>
      </c>
      <c r="P109" s="144"/>
      <c r="Q109" s="287" t="s">
        <v>201</v>
      </c>
      <c r="R109" s="69"/>
      <c r="S109" s="58"/>
      <c r="T109" s="69"/>
      <c r="U109" s="62"/>
    </row>
    <row r="110" spans="1:26" ht="15.75" customHeight="1" thickBot="1" x14ac:dyDescent="0.25">
      <c r="A110" s="14"/>
      <c r="B110" s="138" t="s">
        <v>316</v>
      </c>
      <c r="C110" s="106" t="s">
        <v>1</v>
      </c>
      <c r="D110" s="61"/>
      <c r="E110" s="66"/>
      <c r="F110" s="155">
        <v>23</v>
      </c>
      <c r="G110" s="24" t="str">
        <f>IF(D109&gt;D111,C109,IF(D111&gt;D109,C111,IF(E109&gt;E111,C109,IF(E111&gt;E109,C111,"??????????"))))</f>
        <v>MEYNEN DEGRYSE ALAIN</v>
      </c>
      <c r="H110" s="34">
        <v>1</v>
      </c>
      <c r="I110" s="34">
        <v>146</v>
      </c>
      <c r="J110" s="69"/>
      <c r="K110" s="69"/>
      <c r="L110" s="69"/>
      <c r="M110" s="62"/>
      <c r="N110" s="69"/>
      <c r="O110" s="68"/>
      <c r="P110" s="69"/>
      <c r="Q110" s="62"/>
      <c r="R110" s="69"/>
      <c r="S110" s="60"/>
      <c r="T110" s="69"/>
      <c r="U110" s="62"/>
    </row>
    <row r="111" spans="1:26" ht="15.75" hidden="1" customHeight="1" thickBot="1" x14ac:dyDescent="0.25">
      <c r="A111" s="159"/>
      <c r="B111" s="153">
        <v>42</v>
      </c>
      <c r="C111" s="51" t="str">
        <f>RANKING!C44</f>
        <v>VAN HAVERMAET RON</v>
      </c>
      <c r="D111" s="136"/>
      <c r="E111" s="54"/>
      <c r="F111" s="147"/>
      <c r="G111" s="60" t="s">
        <v>199</v>
      </c>
      <c r="H111" s="144" t="s">
        <v>14</v>
      </c>
      <c r="I111" s="287" t="s">
        <v>201</v>
      </c>
      <c r="J111" s="142"/>
      <c r="K111" s="60" t="s">
        <v>199</v>
      </c>
      <c r="L111" s="144" t="s">
        <v>15</v>
      </c>
      <c r="M111" s="62" t="s">
        <v>201</v>
      </c>
      <c r="N111" s="69"/>
      <c r="O111" s="68"/>
      <c r="P111" s="69"/>
      <c r="Q111" s="62"/>
      <c r="R111" s="69"/>
      <c r="S111" s="60"/>
      <c r="T111" s="69"/>
      <c r="U111" s="62"/>
    </row>
    <row r="112" spans="1:26" ht="15.75" customHeight="1" thickBot="1" x14ac:dyDescent="0.25">
      <c r="A112" s="14"/>
      <c r="B112" s="42"/>
      <c r="C112" s="26"/>
      <c r="D112" s="26"/>
      <c r="E112" s="115"/>
      <c r="F112" s="142"/>
      <c r="G112" s="60"/>
      <c r="H112" s="69"/>
      <c r="I112" s="62"/>
      <c r="J112" s="152">
        <v>10</v>
      </c>
      <c r="K112" s="24" t="str">
        <f>IF(H110&gt;H114,G110,IF(H114&gt;H110,G114,IF(I110&gt;I114,G110,IF(I114&gt;I1210,G114,"??????????"))))</f>
        <v>MEYNEN DEGRYSE ALAIN</v>
      </c>
      <c r="L112" s="47"/>
      <c r="M112" s="47">
        <v>139</v>
      </c>
      <c r="N112" s="69"/>
      <c r="O112" s="68"/>
      <c r="P112" s="69"/>
      <c r="Q112" s="62"/>
      <c r="R112" s="69"/>
      <c r="S112" s="60"/>
      <c r="T112" s="69"/>
      <c r="U112" s="62"/>
    </row>
    <row r="113" spans="1:26" ht="15.75" hidden="1" customHeight="1" thickBot="1" x14ac:dyDescent="0.25">
      <c r="A113" s="159"/>
      <c r="B113" s="154">
        <v>55</v>
      </c>
      <c r="C113" s="49" t="str">
        <f>RANKING!C57</f>
        <v>bye</v>
      </c>
      <c r="D113" s="134"/>
      <c r="E113" s="50"/>
      <c r="F113" s="149"/>
      <c r="G113" s="60" t="s">
        <v>199</v>
      </c>
      <c r="H113" s="144" t="s">
        <v>15</v>
      </c>
      <c r="I113" s="62" t="s">
        <v>201</v>
      </c>
      <c r="N113" s="69"/>
      <c r="O113" s="65"/>
      <c r="P113" s="69"/>
      <c r="Q113" s="62"/>
      <c r="R113" s="69"/>
      <c r="S113" s="60"/>
      <c r="T113" s="69"/>
      <c r="U113" s="62"/>
    </row>
    <row r="114" spans="1:26" ht="15.75" customHeight="1" x14ac:dyDescent="0.2">
      <c r="A114" s="14"/>
      <c r="B114" s="138" t="s">
        <v>316</v>
      </c>
      <c r="C114" s="106" t="s">
        <v>1</v>
      </c>
      <c r="D114" s="61"/>
      <c r="E114" s="66"/>
      <c r="F114" s="155">
        <v>10</v>
      </c>
      <c r="G114" s="24" t="str">
        <f>IF(D113&gt;D115,C113,IF(D115&gt;D113,C115,IF(E113&gt;E115,C113,IF(E115&gt;E113,C115,"??????????"))))</f>
        <v>JANNIS LEVI</v>
      </c>
      <c r="H114" s="34"/>
      <c r="I114" s="34">
        <v>144</v>
      </c>
      <c r="N114" s="69"/>
      <c r="O114" s="65"/>
      <c r="P114" s="69"/>
      <c r="Q114" s="62"/>
      <c r="R114" s="69"/>
      <c r="S114" s="60"/>
      <c r="T114" s="69"/>
      <c r="U114" s="62"/>
    </row>
    <row r="115" spans="1:26" ht="15.75" hidden="1" customHeight="1" thickBot="1" x14ac:dyDescent="0.25">
      <c r="A115" s="159"/>
      <c r="B115" s="153">
        <v>10</v>
      </c>
      <c r="C115" s="51" t="str">
        <f>RANKING!C12</f>
        <v>JANNIS LEVI</v>
      </c>
      <c r="D115" s="136">
        <v>1</v>
      </c>
      <c r="E115" s="54"/>
      <c r="N115" s="69"/>
      <c r="O115" s="65"/>
      <c r="P115" s="69"/>
      <c r="Q115" s="62"/>
      <c r="R115" s="142">
        <v>7</v>
      </c>
      <c r="S115" s="60" t="s">
        <v>199</v>
      </c>
      <c r="T115" s="144"/>
      <c r="U115" s="62" t="s">
        <v>201</v>
      </c>
    </row>
    <row r="116" spans="1:26" ht="15.75" customHeight="1" x14ac:dyDescent="0.2">
      <c r="A116" s="14"/>
      <c r="B116" s="42"/>
      <c r="C116" s="33"/>
      <c r="D116" s="33"/>
      <c r="E116" s="29"/>
      <c r="N116" s="309"/>
      <c r="O116" s="309"/>
      <c r="P116" s="69"/>
      <c r="Q116" s="62"/>
      <c r="R116" s="155">
        <v>2</v>
      </c>
      <c r="S116" s="24" t="str">
        <f>IF(P108&gt;P124,O108,IF(P124&gt;P108,O124,IF(Q108&gt;Q124,O108,IF(Q124&gt;Q1214,O124,"??????????"))))</f>
        <v>ACKX ENZO</v>
      </c>
      <c r="T116" s="47"/>
      <c r="U116" s="47">
        <v>143</v>
      </c>
      <c r="V116" s="73"/>
      <c r="W116" s="12"/>
      <c r="X116" s="12"/>
      <c r="Y116" s="73"/>
      <c r="Z116" s="12"/>
    </row>
    <row r="117" spans="1:26" ht="15.75" hidden="1" customHeight="1" thickBot="1" x14ac:dyDescent="0.25">
      <c r="A117" s="159"/>
      <c r="B117" s="154">
        <v>15</v>
      </c>
      <c r="C117" s="49" t="str">
        <f>RANKING!C17</f>
        <v>WOUTERS RUDY</v>
      </c>
      <c r="D117" s="134">
        <v>1</v>
      </c>
      <c r="E117" s="50"/>
      <c r="N117" s="69"/>
      <c r="O117" s="68"/>
      <c r="P117" s="69"/>
      <c r="Q117" s="62"/>
    </row>
    <row r="118" spans="1:26" ht="15.75" customHeight="1" thickBot="1" x14ac:dyDescent="0.25">
      <c r="A118" s="14"/>
      <c r="B118" s="138" t="s">
        <v>316</v>
      </c>
      <c r="C118" s="106" t="s">
        <v>1</v>
      </c>
      <c r="D118" s="61"/>
      <c r="E118" s="66"/>
      <c r="F118" s="155">
        <v>15</v>
      </c>
      <c r="G118" s="24" t="str">
        <f>IF(D117&gt;D119,C117,IF(D119&gt;D117,C119,IF(E117&gt;E119,C117,IF(E119&gt;E117,C119,"??????????"))))</f>
        <v>WOUTERS RUDY</v>
      </c>
      <c r="H118" s="34"/>
      <c r="I118" s="34">
        <v>142</v>
      </c>
      <c r="N118" s="69"/>
      <c r="O118" s="65"/>
      <c r="P118" s="69"/>
      <c r="Q118" s="62"/>
    </row>
    <row r="119" spans="1:26" ht="15.75" hidden="1" customHeight="1" thickBot="1" x14ac:dyDescent="0.25">
      <c r="A119" s="159"/>
      <c r="B119" s="153">
        <v>50</v>
      </c>
      <c r="C119" s="51" t="str">
        <f>RANKING!C52</f>
        <v>bye</v>
      </c>
      <c r="D119" s="136"/>
      <c r="E119" s="54"/>
      <c r="F119" s="147"/>
      <c r="G119" s="60" t="s">
        <v>199</v>
      </c>
      <c r="H119" s="144" t="s">
        <v>14</v>
      </c>
      <c r="I119" s="287" t="s">
        <v>201</v>
      </c>
      <c r="N119" s="69"/>
      <c r="O119" s="65"/>
      <c r="P119" s="69"/>
      <c r="Q119" s="62"/>
    </row>
    <row r="120" spans="1:26" ht="15.75" customHeight="1" thickBot="1" x14ac:dyDescent="0.25">
      <c r="A120" s="14"/>
      <c r="B120" s="42"/>
      <c r="C120" s="33"/>
      <c r="D120" s="33"/>
      <c r="E120" s="116"/>
      <c r="F120" s="142"/>
      <c r="G120" s="60"/>
      <c r="H120" s="69"/>
      <c r="I120" s="62"/>
      <c r="J120" s="152">
        <v>15</v>
      </c>
      <c r="K120" s="24" t="str">
        <f>IF(H118&gt;H122,G118,IF(H122&gt;H118,G122,IF(I118&gt;I122,G118,IF(I122&gt;I1218,G122,"??????????"))))</f>
        <v>FLEURINCK MICK</v>
      </c>
      <c r="L120" s="47">
        <v>1</v>
      </c>
      <c r="M120" s="47">
        <v>146</v>
      </c>
      <c r="N120" s="69"/>
      <c r="O120" s="65"/>
      <c r="P120" s="69"/>
      <c r="Q120" s="62"/>
    </row>
    <row r="121" spans="1:26" ht="15.75" hidden="1" customHeight="1" thickBot="1" x14ac:dyDescent="0.25">
      <c r="A121" s="159"/>
      <c r="B121" s="154">
        <v>47</v>
      </c>
      <c r="C121" s="49" t="str">
        <f>RANKING!C49</f>
        <v>bye</v>
      </c>
      <c r="D121" s="134"/>
      <c r="E121" s="50"/>
      <c r="F121" s="149"/>
      <c r="G121" s="60" t="s">
        <v>199</v>
      </c>
      <c r="H121" s="144" t="s">
        <v>15</v>
      </c>
      <c r="I121" s="62" t="s">
        <v>201</v>
      </c>
      <c r="J121" s="142"/>
      <c r="K121" s="60" t="s">
        <v>199</v>
      </c>
      <c r="L121" s="144" t="s">
        <v>14</v>
      </c>
      <c r="M121" s="287" t="s">
        <v>201</v>
      </c>
      <c r="N121" s="69"/>
      <c r="O121" s="68"/>
      <c r="P121" s="69"/>
      <c r="Q121" s="62"/>
    </row>
    <row r="122" spans="1:26" ht="15.75" customHeight="1" x14ac:dyDescent="0.2">
      <c r="A122" s="14"/>
      <c r="B122" s="138" t="s">
        <v>316</v>
      </c>
      <c r="C122" s="106" t="s">
        <v>1</v>
      </c>
      <c r="D122" s="61"/>
      <c r="E122" s="66"/>
      <c r="F122" s="155">
        <v>18</v>
      </c>
      <c r="G122" s="24" t="str">
        <f>IF(D121&gt;D123,C121,IF(D123&gt;D121,C123,IF(E121&gt;E123,C121,IF(E123&gt;E121,C123,"??????????"))))</f>
        <v>FLEURINCK MICK</v>
      </c>
      <c r="H122" s="34">
        <v>1</v>
      </c>
      <c r="I122" s="34">
        <v>144</v>
      </c>
      <c r="J122" s="69"/>
      <c r="K122" s="69"/>
      <c r="L122" s="69"/>
      <c r="M122" s="62"/>
      <c r="N122" s="69"/>
      <c r="O122" s="65"/>
      <c r="P122" s="69"/>
      <c r="Q122" s="62"/>
    </row>
    <row r="123" spans="1:26" ht="15.75" hidden="1" customHeight="1" thickBot="1" x14ac:dyDescent="0.25">
      <c r="A123" s="159"/>
      <c r="B123" s="153">
        <v>18</v>
      </c>
      <c r="C123" s="51" t="str">
        <f>RANKING!C20</f>
        <v>FLEURINCK MICK</v>
      </c>
      <c r="D123" s="136">
        <v>1</v>
      </c>
      <c r="E123" s="54"/>
      <c r="J123" s="69"/>
      <c r="K123" s="69"/>
      <c r="L123" s="69"/>
      <c r="M123" s="62"/>
      <c r="N123" s="142">
        <v>8</v>
      </c>
      <c r="O123" s="60" t="s">
        <v>199</v>
      </c>
      <c r="P123" s="144"/>
      <c r="Q123" s="62" t="s">
        <v>201</v>
      </c>
    </row>
    <row r="124" spans="1:26" ht="15.75" customHeight="1" x14ac:dyDescent="0.2">
      <c r="A124" s="14"/>
      <c r="B124" s="42"/>
      <c r="J124" s="309"/>
      <c r="K124" s="309"/>
      <c r="L124" s="69"/>
      <c r="M124" s="62"/>
      <c r="N124" s="152">
        <v>2</v>
      </c>
      <c r="O124" s="24" t="str">
        <f>IF(L120&gt;L128,K120,IF(L128&gt;L120,K128,IF(M120&gt;M128,K120,IF(M128&gt;M1222,K128,"??????????"))))</f>
        <v>FLEURINCK MICK</v>
      </c>
      <c r="P124" s="34"/>
      <c r="Q124" s="34">
        <v>143</v>
      </c>
    </row>
    <row r="125" spans="1:26" ht="15.75" hidden="1" customHeight="1" thickBot="1" x14ac:dyDescent="0.25">
      <c r="A125" s="159"/>
      <c r="B125" s="154">
        <v>31</v>
      </c>
      <c r="C125" s="49" t="str">
        <f>RANKING!C33</f>
        <v>MARTENS PAUL</v>
      </c>
      <c r="D125" s="134">
        <v>1</v>
      </c>
      <c r="E125" s="50"/>
      <c r="J125" s="69"/>
      <c r="K125" s="69"/>
      <c r="L125" s="69"/>
      <c r="M125" s="62"/>
    </row>
    <row r="126" spans="1:26" ht="15.75" customHeight="1" thickBot="1" x14ac:dyDescent="0.25">
      <c r="A126" s="14"/>
      <c r="B126" s="138" t="s">
        <v>316</v>
      </c>
      <c r="C126" s="106" t="s">
        <v>1</v>
      </c>
      <c r="D126" s="61"/>
      <c r="E126" s="66"/>
      <c r="F126" s="155">
        <v>31</v>
      </c>
      <c r="G126" s="24" t="str">
        <f>IF(D125&gt;D127,C125,IF(D127&gt;D125,C127,IF(E125&gt;E127,C125,IF(E127&gt;E125,C127,"??????????"))))</f>
        <v>MARTENS PAUL</v>
      </c>
      <c r="H126" s="34"/>
      <c r="I126" s="34">
        <v>137</v>
      </c>
      <c r="J126" s="69"/>
      <c r="K126" s="69"/>
      <c r="L126" s="69"/>
      <c r="M126" s="62"/>
    </row>
    <row r="127" spans="1:26" ht="15.75" hidden="1" customHeight="1" thickBot="1" x14ac:dyDescent="0.25">
      <c r="A127" s="159"/>
      <c r="B127" s="153">
        <v>34</v>
      </c>
      <c r="C127" s="51" t="str">
        <f>RANKING!C36</f>
        <v>VERSWIJVELEN ANDRE</v>
      </c>
      <c r="D127" s="136"/>
      <c r="E127" s="54"/>
      <c r="F127" s="147"/>
      <c r="G127" s="60" t="s">
        <v>199</v>
      </c>
      <c r="H127" s="144" t="s">
        <v>14</v>
      </c>
      <c r="I127" s="287" t="s">
        <v>201</v>
      </c>
      <c r="J127" s="142"/>
      <c r="K127" s="60" t="s">
        <v>199</v>
      </c>
      <c r="L127" s="144" t="s">
        <v>15</v>
      </c>
      <c r="M127" s="62" t="s">
        <v>201</v>
      </c>
    </row>
    <row r="128" spans="1:26" ht="15.75" customHeight="1" thickBot="1" x14ac:dyDescent="0.25">
      <c r="A128" s="14"/>
      <c r="B128" s="42"/>
      <c r="E128" s="117"/>
      <c r="F128" s="142"/>
      <c r="G128" s="60"/>
      <c r="H128" s="69"/>
      <c r="I128" s="62"/>
      <c r="J128" s="152">
        <v>2</v>
      </c>
      <c r="K128" s="24" t="str">
        <f>IF(H126&gt;H130,G126,IF(H130&gt;H126,G130,IF(I126&gt;I130,G126,IF(I130&gt;I1226,G130,"??????????"))))</f>
        <v>VERBAETEN JOS</v>
      </c>
      <c r="L128" s="47"/>
      <c r="M128" s="47">
        <v>141</v>
      </c>
    </row>
    <row r="129" spans="1:9" ht="15.75" hidden="1" customHeight="1" thickBot="1" x14ac:dyDescent="0.25">
      <c r="A129" s="159"/>
      <c r="B129" s="154">
        <v>63</v>
      </c>
      <c r="C129" s="49" t="str">
        <f>RANKING!C65</f>
        <v>bye</v>
      </c>
      <c r="D129" s="134"/>
      <c r="E129" s="50"/>
      <c r="F129" s="149"/>
      <c r="G129" s="60" t="s">
        <v>199</v>
      </c>
      <c r="H129" s="144" t="s">
        <v>15</v>
      </c>
      <c r="I129" s="62" t="s">
        <v>201</v>
      </c>
    </row>
    <row r="130" spans="1:9" ht="15.75" customHeight="1" thickBot="1" x14ac:dyDescent="0.25">
      <c r="A130" s="14"/>
      <c r="B130" s="138" t="s">
        <v>316</v>
      </c>
      <c r="C130" s="106" t="s">
        <v>1</v>
      </c>
      <c r="D130" s="61"/>
      <c r="E130" s="66"/>
      <c r="F130" s="155">
        <v>2</v>
      </c>
      <c r="G130" s="24" t="str">
        <f>IF(D129&gt;D131,C129,IF(D131&gt;D129,C131,IF(E129&gt;E131,C129,IF(E131&gt;E129,C131,"??????????"))))</f>
        <v>VERBAETEN JOS</v>
      </c>
      <c r="H130" s="34">
        <v>1</v>
      </c>
      <c r="I130" s="34">
        <v>140</v>
      </c>
    </row>
    <row r="131" spans="1:9" ht="15.75" customHeight="1" thickBot="1" x14ac:dyDescent="0.25">
      <c r="A131" s="159"/>
      <c r="B131" s="153">
        <v>2</v>
      </c>
      <c r="C131" s="51" t="str">
        <f>RANKING!C4</f>
        <v>VERBAETEN JOS</v>
      </c>
      <c r="D131" s="136">
        <v>1</v>
      </c>
      <c r="E131" s="54"/>
    </row>
  </sheetData>
  <autoFilter ref="A4:AA131"/>
  <conditionalFormatting sqref="C1:C4 C32 C36 C40 C44 C48 C52 C56 C60 C64 C68 C72 C76 C80 C84 C88 C92 C96 C100 C104 C108 C112 C116 C120 C124 C128 C132:C1048576 W69:W98 C8:C28 W100:W1048576 W37:W66 W24:W35 W1:W10">
    <cfRule type="containsText" dxfId="1095" priority="183" operator="containsText" text="bye">
      <formula>NOT(ISERROR(SEARCH("bye",C1)))</formula>
    </cfRule>
  </conditionalFormatting>
  <conditionalFormatting sqref="G130:G1048576 G122:G126 G114:G118 G106:G110 G98:G102 G90:G94 G82:G86 G74:G78 G66:G70 G58:G62 G50:G54 G42:G46 G34:G38 G26:G30 G1:G15 G17:G22">
    <cfRule type="containsText" dxfId="1094" priority="182" operator="containsText" text="bye">
      <formula>NOT(ISERROR(SEARCH("bye",G1)))</formula>
    </cfRule>
  </conditionalFormatting>
  <conditionalFormatting sqref="K2:K8 K122:K123 K128:K1048576 K125:K126 K112:K120 K96:K104 K80:K88 K64:K72 K48:K56 K32:K40 K16:K24">
    <cfRule type="containsText" dxfId="1093" priority="181" operator="containsText" text="bye">
      <formula>NOT(ISERROR(SEARCH("bye",K2)))</formula>
    </cfRule>
  </conditionalFormatting>
  <conditionalFormatting sqref="O2:O12 O14:O19 O28:O44 O60:O76 O92:O108 O124:O1048576 O21:O26">
    <cfRule type="containsText" dxfId="1092" priority="180" operator="containsText" text="bye">
      <formula>NOT(ISERROR(SEARCH("bye",O2)))</formula>
    </cfRule>
  </conditionalFormatting>
  <conditionalFormatting sqref="S1:S20 S22:S35 S52:S66 S68 S70:S84 S116:S1048576 S37:S50">
    <cfRule type="containsText" dxfId="1091" priority="179" operator="containsText" text="bye">
      <formula>NOT(ISERROR(SEARCH("bye",S1)))</formula>
    </cfRule>
  </conditionalFormatting>
  <conditionalFormatting sqref="C5:C7">
    <cfRule type="containsText" dxfId="1090" priority="177" operator="containsText" text="bye">
      <formula>NOT(ISERROR(SEARCH("bye",C5)))</formula>
    </cfRule>
  </conditionalFormatting>
  <conditionalFormatting sqref="C29 C31">
    <cfRule type="containsText" dxfId="1089" priority="176" operator="containsText" text="bye">
      <formula>NOT(ISERROR(SEARCH("bye",C29)))</formula>
    </cfRule>
  </conditionalFormatting>
  <conditionalFormatting sqref="C33 C35">
    <cfRule type="containsText" dxfId="1088" priority="175" operator="containsText" text="bye">
      <formula>NOT(ISERROR(SEARCH("bye",C33)))</formula>
    </cfRule>
  </conditionalFormatting>
  <conditionalFormatting sqref="C37 C39">
    <cfRule type="containsText" dxfId="1087" priority="174" operator="containsText" text="bye">
      <formula>NOT(ISERROR(SEARCH("bye",C37)))</formula>
    </cfRule>
  </conditionalFormatting>
  <conditionalFormatting sqref="C41 C43">
    <cfRule type="containsText" dxfId="1086" priority="173" operator="containsText" text="bye">
      <formula>NOT(ISERROR(SEARCH("bye",C41)))</formula>
    </cfRule>
  </conditionalFormatting>
  <conditionalFormatting sqref="C45 C47">
    <cfRule type="containsText" dxfId="1085" priority="172" operator="containsText" text="bye">
      <formula>NOT(ISERROR(SEARCH("bye",C45)))</formula>
    </cfRule>
  </conditionalFormatting>
  <conditionalFormatting sqref="C49 C51">
    <cfRule type="containsText" dxfId="1084" priority="171" operator="containsText" text="bye">
      <formula>NOT(ISERROR(SEARCH("bye",C49)))</formula>
    </cfRule>
  </conditionalFormatting>
  <conditionalFormatting sqref="C53 C55">
    <cfRule type="containsText" dxfId="1083" priority="170" operator="containsText" text="bye">
      <formula>NOT(ISERROR(SEARCH("bye",C53)))</formula>
    </cfRule>
  </conditionalFormatting>
  <conditionalFormatting sqref="C129 C131">
    <cfRule type="containsText" dxfId="1082" priority="151" operator="containsText" text="bye">
      <formula>NOT(ISERROR(SEARCH("bye",C129)))</formula>
    </cfRule>
  </conditionalFormatting>
  <conditionalFormatting sqref="C57 C59">
    <cfRule type="containsText" dxfId="1081" priority="169" operator="containsText" text="bye">
      <formula>NOT(ISERROR(SEARCH("bye",C57)))</formula>
    </cfRule>
  </conditionalFormatting>
  <conditionalFormatting sqref="C61 C63">
    <cfRule type="containsText" dxfId="1080" priority="168" operator="containsText" text="bye">
      <formula>NOT(ISERROR(SEARCH("bye",C61)))</formula>
    </cfRule>
  </conditionalFormatting>
  <conditionalFormatting sqref="C65 C67">
    <cfRule type="containsText" dxfId="1079" priority="167" operator="containsText" text="bye">
      <formula>NOT(ISERROR(SEARCH("bye",C65)))</formula>
    </cfRule>
  </conditionalFormatting>
  <conditionalFormatting sqref="C69 C71">
    <cfRule type="containsText" dxfId="1078" priority="166" operator="containsText" text="bye">
      <formula>NOT(ISERROR(SEARCH("bye",C69)))</formula>
    </cfRule>
  </conditionalFormatting>
  <conditionalFormatting sqref="C73 C75">
    <cfRule type="containsText" dxfId="1077" priority="165" operator="containsText" text="bye">
      <formula>NOT(ISERROR(SEARCH("bye",C73)))</formula>
    </cfRule>
  </conditionalFormatting>
  <conditionalFormatting sqref="C77 C79">
    <cfRule type="containsText" dxfId="1076" priority="164" operator="containsText" text="bye">
      <formula>NOT(ISERROR(SEARCH("bye",C77)))</formula>
    </cfRule>
  </conditionalFormatting>
  <conditionalFormatting sqref="C81 C83">
    <cfRule type="containsText" dxfId="1075" priority="163" operator="containsText" text="bye">
      <formula>NOT(ISERROR(SEARCH("bye",C81)))</formula>
    </cfRule>
  </conditionalFormatting>
  <conditionalFormatting sqref="C85 C87">
    <cfRule type="containsText" dxfId="1074" priority="162" operator="containsText" text="bye">
      <formula>NOT(ISERROR(SEARCH("bye",C85)))</formula>
    </cfRule>
  </conditionalFormatting>
  <conditionalFormatting sqref="C89 C91">
    <cfRule type="containsText" dxfId="1073" priority="161" operator="containsText" text="bye">
      <formula>NOT(ISERROR(SEARCH("bye",C89)))</formula>
    </cfRule>
  </conditionalFormatting>
  <conditionalFormatting sqref="C93 C95">
    <cfRule type="containsText" dxfId="1072" priority="160" operator="containsText" text="bye">
      <formula>NOT(ISERROR(SEARCH("bye",C93)))</formula>
    </cfRule>
  </conditionalFormatting>
  <conditionalFormatting sqref="C97 C99">
    <cfRule type="containsText" dxfId="1071" priority="159" operator="containsText" text="bye">
      <formula>NOT(ISERROR(SEARCH("bye",C97)))</formula>
    </cfRule>
  </conditionalFormatting>
  <conditionalFormatting sqref="C101 C103">
    <cfRule type="containsText" dxfId="1070" priority="158" operator="containsText" text="bye">
      <formula>NOT(ISERROR(SEARCH("bye",C101)))</formula>
    </cfRule>
  </conditionalFormatting>
  <conditionalFormatting sqref="C105 C107">
    <cfRule type="containsText" dxfId="1069" priority="157" operator="containsText" text="bye">
      <formula>NOT(ISERROR(SEARCH("bye",C105)))</formula>
    </cfRule>
  </conditionalFormatting>
  <conditionalFormatting sqref="C109 C111">
    <cfRule type="containsText" dxfId="1068" priority="156" operator="containsText" text="bye">
      <formula>NOT(ISERROR(SEARCH("bye",C109)))</formula>
    </cfRule>
  </conditionalFormatting>
  <conditionalFormatting sqref="C113 C115">
    <cfRule type="containsText" dxfId="1067" priority="155" operator="containsText" text="bye">
      <formula>NOT(ISERROR(SEARCH("bye",C113)))</formula>
    </cfRule>
  </conditionalFormatting>
  <conditionalFormatting sqref="C117 C119">
    <cfRule type="containsText" dxfId="1066" priority="154" operator="containsText" text="bye">
      <formula>NOT(ISERROR(SEARCH("bye",C117)))</formula>
    </cfRule>
  </conditionalFormatting>
  <conditionalFormatting sqref="C121 C123">
    <cfRule type="containsText" dxfId="1065" priority="153" operator="containsText" text="bye">
      <formula>NOT(ISERROR(SEARCH("bye",C121)))</formula>
    </cfRule>
  </conditionalFormatting>
  <conditionalFormatting sqref="C125 C127">
    <cfRule type="containsText" dxfId="1064" priority="152" operator="containsText" text="bye">
      <formula>NOT(ISERROR(SEARCH("bye",C125)))</formula>
    </cfRule>
  </conditionalFormatting>
  <conditionalFormatting sqref="W67:W68">
    <cfRule type="containsText" dxfId="1063" priority="150" operator="containsText" text="bye">
      <formula>NOT(ISERROR(SEARCH("bye",W67)))</formula>
    </cfRule>
  </conditionalFormatting>
  <conditionalFormatting sqref="C30">
    <cfRule type="containsText" dxfId="1062" priority="145" operator="containsText" text="bye">
      <formula>NOT(ISERROR(SEARCH("bye",C30)))</formula>
    </cfRule>
  </conditionalFormatting>
  <conditionalFormatting sqref="C34">
    <cfRule type="containsText" dxfId="1061" priority="144" operator="containsText" text="bye">
      <formula>NOT(ISERROR(SEARCH("bye",C34)))</formula>
    </cfRule>
  </conditionalFormatting>
  <conditionalFormatting sqref="C38">
    <cfRule type="containsText" dxfId="1060" priority="143" operator="containsText" text="bye">
      <formula>NOT(ISERROR(SEARCH("bye",C38)))</formula>
    </cfRule>
  </conditionalFormatting>
  <conditionalFormatting sqref="C42">
    <cfRule type="containsText" dxfId="1059" priority="142" operator="containsText" text="bye">
      <formula>NOT(ISERROR(SEARCH("bye",C42)))</formula>
    </cfRule>
  </conditionalFormatting>
  <conditionalFormatting sqref="C46">
    <cfRule type="containsText" dxfId="1058" priority="141" operator="containsText" text="bye">
      <formula>NOT(ISERROR(SEARCH("bye",C46)))</formula>
    </cfRule>
  </conditionalFormatting>
  <conditionalFormatting sqref="C50">
    <cfRule type="containsText" dxfId="1057" priority="140" operator="containsText" text="bye">
      <formula>NOT(ISERROR(SEARCH("bye",C50)))</formula>
    </cfRule>
  </conditionalFormatting>
  <conditionalFormatting sqref="C54">
    <cfRule type="containsText" dxfId="1056" priority="139" operator="containsText" text="bye">
      <formula>NOT(ISERROR(SEARCH("bye",C54)))</formula>
    </cfRule>
  </conditionalFormatting>
  <conditionalFormatting sqref="C58">
    <cfRule type="containsText" dxfId="1055" priority="138" operator="containsText" text="bye">
      <formula>NOT(ISERROR(SEARCH("bye",C58)))</formula>
    </cfRule>
  </conditionalFormatting>
  <conditionalFormatting sqref="C62">
    <cfRule type="containsText" dxfId="1054" priority="137" operator="containsText" text="bye">
      <formula>NOT(ISERROR(SEARCH("bye",C62)))</formula>
    </cfRule>
  </conditionalFormatting>
  <conditionalFormatting sqref="C66">
    <cfRule type="containsText" dxfId="1053" priority="136" operator="containsText" text="bye">
      <formula>NOT(ISERROR(SEARCH("bye",C66)))</formula>
    </cfRule>
  </conditionalFormatting>
  <conditionalFormatting sqref="C74">
    <cfRule type="containsText" dxfId="1052" priority="134" operator="containsText" text="bye">
      <formula>NOT(ISERROR(SEARCH("bye",C74)))</formula>
    </cfRule>
  </conditionalFormatting>
  <conditionalFormatting sqref="C78">
    <cfRule type="containsText" dxfId="1051" priority="133" operator="containsText" text="bye">
      <formula>NOT(ISERROR(SEARCH("bye",C78)))</formula>
    </cfRule>
  </conditionalFormatting>
  <conditionalFormatting sqref="C82">
    <cfRule type="containsText" dxfId="1050" priority="132" operator="containsText" text="bye">
      <formula>NOT(ISERROR(SEARCH("bye",C82)))</formula>
    </cfRule>
  </conditionalFormatting>
  <conditionalFormatting sqref="C86">
    <cfRule type="containsText" dxfId="1049" priority="131" operator="containsText" text="bye">
      <formula>NOT(ISERROR(SEARCH("bye",C86)))</formula>
    </cfRule>
  </conditionalFormatting>
  <conditionalFormatting sqref="C90">
    <cfRule type="containsText" dxfId="1048" priority="130" operator="containsText" text="bye">
      <formula>NOT(ISERROR(SEARCH("bye",C90)))</formula>
    </cfRule>
  </conditionalFormatting>
  <conditionalFormatting sqref="C94">
    <cfRule type="containsText" dxfId="1047" priority="129" operator="containsText" text="bye">
      <formula>NOT(ISERROR(SEARCH("bye",C94)))</formula>
    </cfRule>
  </conditionalFormatting>
  <conditionalFormatting sqref="C98">
    <cfRule type="containsText" dxfId="1046" priority="128" operator="containsText" text="bye">
      <formula>NOT(ISERROR(SEARCH("bye",C98)))</formula>
    </cfRule>
  </conditionalFormatting>
  <conditionalFormatting sqref="C102">
    <cfRule type="containsText" dxfId="1045" priority="127" operator="containsText" text="bye">
      <formula>NOT(ISERROR(SEARCH("bye",C102)))</formula>
    </cfRule>
  </conditionalFormatting>
  <conditionalFormatting sqref="C106">
    <cfRule type="containsText" dxfId="1044" priority="126" operator="containsText" text="bye">
      <formula>NOT(ISERROR(SEARCH("bye",C106)))</formula>
    </cfRule>
  </conditionalFormatting>
  <conditionalFormatting sqref="C110">
    <cfRule type="containsText" dxfId="1043" priority="125" operator="containsText" text="bye">
      <formula>NOT(ISERROR(SEARCH("bye",C110)))</formula>
    </cfRule>
  </conditionalFormatting>
  <conditionalFormatting sqref="C114">
    <cfRule type="containsText" dxfId="1042" priority="124" operator="containsText" text="bye">
      <formula>NOT(ISERROR(SEARCH("bye",C114)))</formula>
    </cfRule>
  </conditionalFormatting>
  <conditionalFormatting sqref="C118">
    <cfRule type="containsText" dxfId="1041" priority="123" operator="containsText" text="bye">
      <formula>NOT(ISERROR(SEARCH("bye",C118)))</formula>
    </cfRule>
  </conditionalFormatting>
  <conditionalFormatting sqref="C122">
    <cfRule type="containsText" dxfId="1040" priority="122" operator="containsText" text="bye">
      <formula>NOT(ISERROR(SEARCH("bye",C122)))</formula>
    </cfRule>
  </conditionalFormatting>
  <conditionalFormatting sqref="C126">
    <cfRule type="containsText" dxfId="1039" priority="121" operator="containsText" text="bye">
      <formula>NOT(ISERROR(SEARCH("bye",C126)))</formula>
    </cfRule>
  </conditionalFormatting>
  <conditionalFormatting sqref="C130">
    <cfRule type="containsText" dxfId="1038" priority="120" operator="containsText" text="bye">
      <formula>NOT(ISERROR(SEARCH("bye",C130)))</formula>
    </cfRule>
  </conditionalFormatting>
  <conditionalFormatting sqref="G23 G25">
    <cfRule type="containsText" dxfId="1037" priority="104" operator="containsText" text="bye">
      <formula>NOT(ISERROR(SEARCH("bye",G23)))</formula>
    </cfRule>
  </conditionalFormatting>
  <conditionalFormatting sqref="G31 G33">
    <cfRule type="containsText" dxfId="1036" priority="102" operator="containsText" text="bye">
      <formula>NOT(ISERROR(SEARCH("bye",G31)))</formula>
    </cfRule>
  </conditionalFormatting>
  <conditionalFormatting sqref="G39 G41">
    <cfRule type="containsText" dxfId="1035" priority="100" operator="containsText" text="bye">
      <formula>NOT(ISERROR(SEARCH("bye",G39)))</formula>
    </cfRule>
  </conditionalFormatting>
  <conditionalFormatting sqref="G47 G49">
    <cfRule type="containsText" dxfId="1034" priority="98" operator="containsText" text="bye">
      <formula>NOT(ISERROR(SEARCH("bye",G47)))</formula>
    </cfRule>
  </conditionalFormatting>
  <conditionalFormatting sqref="G55 G57">
    <cfRule type="containsText" dxfId="1033" priority="96" operator="containsText" text="bye">
      <formula>NOT(ISERROR(SEARCH("bye",G55)))</formula>
    </cfRule>
  </conditionalFormatting>
  <conditionalFormatting sqref="G63 G65">
    <cfRule type="containsText" dxfId="1032" priority="94" operator="containsText" text="bye">
      <formula>NOT(ISERROR(SEARCH("bye",G63)))</formula>
    </cfRule>
  </conditionalFormatting>
  <conditionalFormatting sqref="G71 G73">
    <cfRule type="containsText" dxfId="1031" priority="92" operator="containsText" text="bye">
      <formula>NOT(ISERROR(SEARCH("bye",G71)))</formula>
    </cfRule>
  </conditionalFormatting>
  <conditionalFormatting sqref="G79 G81">
    <cfRule type="containsText" dxfId="1030" priority="90" operator="containsText" text="bye">
      <formula>NOT(ISERROR(SEARCH("bye",G79)))</formula>
    </cfRule>
  </conditionalFormatting>
  <conditionalFormatting sqref="G87 G89">
    <cfRule type="containsText" dxfId="1029" priority="88" operator="containsText" text="bye">
      <formula>NOT(ISERROR(SEARCH("bye",G87)))</formula>
    </cfRule>
  </conditionalFormatting>
  <conditionalFormatting sqref="G95 G97">
    <cfRule type="containsText" dxfId="1028" priority="86" operator="containsText" text="bye">
      <formula>NOT(ISERROR(SEARCH("bye",G95)))</formula>
    </cfRule>
  </conditionalFormatting>
  <conditionalFormatting sqref="G103 G105">
    <cfRule type="containsText" dxfId="1027" priority="84" operator="containsText" text="bye">
      <formula>NOT(ISERROR(SEARCH("bye",G103)))</formula>
    </cfRule>
  </conditionalFormatting>
  <conditionalFormatting sqref="G111 G113">
    <cfRule type="containsText" dxfId="1026" priority="82" operator="containsText" text="bye">
      <formula>NOT(ISERROR(SEARCH("bye",G111)))</formula>
    </cfRule>
  </conditionalFormatting>
  <conditionalFormatting sqref="G119 G121">
    <cfRule type="containsText" dxfId="1025" priority="80" operator="containsText" text="bye">
      <formula>NOT(ISERROR(SEARCH("bye",G119)))</formula>
    </cfRule>
  </conditionalFormatting>
  <conditionalFormatting sqref="G127 G129">
    <cfRule type="containsText" dxfId="1024" priority="78" operator="containsText" text="bye">
      <formula>NOT(ISERROR(SEARCH("bye",G127)))</formula>
    </cfRule>
  </conditionalFormatting>
  <conditionalFormatting sqref="K121">
    <cfRule type="containsText" dxfId="1023" priority="76" operator="containsText" text="bye">
      <formula>NOT(ISERROR(SEARCH("bye",K121)))</formula>
    </cfRule>
  </conditionalFormatting>
  <conditionalFormatting sqref="K127">
    <cfRule type="containsText" dxfId="1022" priority="75" operator="containsText" text="bye">
      <formula>NOT(ISERROR(SEARCH("bye",K127)))</formula>
    </cfRule>
  </conditionalFormatting>
  <conditionalFormatting sqref="K106:K107 K109:K110">
    <cfRule type="containsText" dxfId="1021" priority="72" operator="containsText" text="bye">
      <formula>NOT(ISERROR(SEARCH("bye",K106)))</formula>
    </cfRule>
  </conditionalFormatting>
  <conditionalFormatting sqref="K105">
    <cfRule type="containsText" dxfId="1020" priority="71" operator="containsText" text="bye">
      <formula>NOT(ISERROR(SEARCH("bye",K105)))</formula>
    </cfRule>
  </conditionalFormatting>
  <conditionalFormatting sqref="K111">
    <cfRule type="containsText" dxfId="1019" priority="70" operator="containsText" text="bye">
      <formula>NOT(ISERROR(SEARCH("bye",K111)))</formula>
    </cfRule>
  </conditionalFormatting>
  <conditionalFormatting sqref="K90:K91 K93:K94">
    <cfRule type="containsText" dxfId="1018" priority="68" operator="containsText" text="bye">
      <formula>NOT(ISERROR(SEARCH("bye",K90)))</formula>
    </cfRule>
  </conditionalFormatting>
  <conditionalFormatting sqref="K89">
    <cfRule type="containsText" dxfId="1017" priority="67" operator="containsText" text="bye">
      <formula>NOT(ISERROR(SEARCH("bye",K89)))</formula>
    </cfRule>
  </conditionalFormatting>
  <conditionalFormatting sqref="K95">
    <cfRule type="containsText" dxfId="1016" priority="66" operator="containsText" text="bye">
      <formula>NOT(ISERROR(SEARCH("bye",K95)))</formula>
    </cfRule>
  </conditionalFormatting>
  <conditionalFormatting sqref="K74:K75 K77:K78">
    <cfRule type="containsText" dxfId="1015" priority="64" operator="containsText" text="bye">
      <formula>NOT(ISERROR(SEARCH("bye",K74)))</formula>
    </cfRule>
  </conditionalFormatting>
  <conditionalFormatting sqref="K73">
    <cfRule type="containsText" dxfId="1014" priority="63" operator="containsText" text="bye">
      <formula>NOT(ISERROR(SEARCH("bye",K73)))</formula>
    </cfRule>
  </conditionalFormatting>
  <conditionalFormatting sqref="K79">
    <cfRule type="containsText" dxfId="1013" priority="62" operator="containsText" text="bye">
      <formula>NOT(ISERROR(SEARCH("bye",K79)))</formula>
    </cfRule>
  </conditionalFormatting>
  <conditionalFormatting sqref="K58:K59 K61:K62">
    <cfRule type="containsText" dxfId="1012" priority="60" operator="containsText" text="bye">
      <formula>NOT(ISERROR(SEARCH("bye",K58)))</formula>
    </cfRule>
  </conditionalFormatting>
  <conditionalFormatting sqref="K57">
    <cfRule type="containsText" dxfId="1011" priority="59" operator="containsText" text="bye">
      <formula>NOT(ISERROR(SEARCH("bye",K57)))</formula>
    </cfRule>
  </conditionalFormatting>
  <conditionalFormatting sqref="K63">
    <cfRule type="containsText" dxfId="1010" priority="58" operator="containsText" text="bye">
      <formula>NOT(ISERROR(SEARCH("bye",K63)))</formula>
    </cfRule>
  </conditionalFormatting>
  <conditionalFormatting sqref="K42:K43 K45:K46">
    <cfRule type="containsText" dxfId="1009" priority="56" operator="containsText" text="bye">
      <formula>NOT(ISERROR(SEARCH("bye",K42)))</formula>
    </cfRule>
  </conditionalFormatting>
  <conditionalFormatting sqref="K41">
    <cfRule type="containsText" dxfId="1008" priority="55" operator="containsText" text="bye">
      <formula>NOT(ISERROR(SEARCH("bye",K41)))</formula>
    </cfRule>
  </conditionalFormatting>
  <conditionalFormatting sqref="K47">
    <cfRule type="containsText" dxfId="1007" priority="54" operator="containsText" text="bye">
      <formula>NOT(ISERROR(SEARCH("bye",K47)))</formula>
    </cfRule>
  </conditionalFormatting>
  <conditionalFormatting sqref="K26:K27 K29:K30">
    <cfRule type="containsText" dxfId="1006" priority="52" operator="containsText" text="bye">
      <formula>NOT(ISERROR(SEARCH("bye",K26)))</formula>
    </cfRule>
  </conditionalFormatting>
  <conditionalFormatting sqref="K25">
    <cfRule type="containsText" dxfId="1005" priority="51" operator="containsText" text="bye">
      <formula>NOT(ISERROR(SEARCH("bye",K25)))</formula>
    </cfRule>
  </conditionalFormatting>
  <conditionalFormatting sqref="K31">
    <cfRule type="containsText" dxfId="1004" priority="50" operator="containsText" text="bye">
      <formula>NOT(ISERROR(SEARCH("bye",K31)))</formula>
    </cfRule>
  </conditionalFormatting>
  <conditionalFormatting sqref="K10:K11 K13:K14">
    <cfRule type="containsText" dxfId="1003" priority="48" operator="containsText" text="bye">
      <formula>NOT(ISERROR(SEARCH("bye",K10)))</formula>
    </cfRule>
  </conditionalFormatting>
  <conditionalFormatting sqref="K9">
    <cfRule type="containsText" dxfId="1002" priority="47" operator="containsText" text="bye">
      <formula>NOT(ISERROR(SEARCH("bye",K9)))</formula>
    </cfRule>
  </conditionalFormatting>
  <conditionalFormatting sqref="K15">
    <cfRule type="containsText" dxfId="1001" priority="46" operator="containsText" text="bye">
      <formula>NOT(ISERROR(SEARCH("bye",K15)))</formula>
    </cfRule>
  </conditionalFormatting>
  <conditionalFormatting sqref="O13">
    <cfRule type="containsText" dxfId="1000" priority="44" operator="containsText" text="bye">
      <formula>NOT(ISERROR(SEARCH("bye",O13)))</formula>
    </cfRule>
  </conditionalFormatting>
  <conditionalFormatting sqref="O27">
    <cfRule type="containsText" dxfId="999" priority="43" operator="containsText" text="bye">
      <formula>NOT(ISERROR(SEARCH("bye",O27)))</formula>
    </cfRule>
  </conditionalFormatting>
  <conditionalFormatting sqref="O46:O51 O53:O58">
    <cfRule type="containsText" dxfId="998" priority="42" operator="containsText" text="bye">
      <formula>NOT(ISERROR(SEARCH("bye",O46)))</formula>
    </cfRule>
  </conditionalFormatting>
  <conditionalFormatting sqref="O45">
    <cfRule type="containsText" dxfId="997" priority="41" operator="containsText" text="bye">
      <formula>NOT(ISERROR(SEARCH("bye",O45)))</formula>
    </cfRule>
  </conditionalFormatting>
  <conditionalFormatting sqref="O59">
    <cfRule type="containsText" dxfId="996" priority="40" operator="containsText" text="bye">
      <formula>NOT(ISERROR(SEARCH("bye",O59)))</formula>
    </cfRule>
  </conditionalFormatting>
  <conditionalFormatting sqref="O78:O83 O85:O90">
    <cfRule type="containsText" dxfId="995" priority="39" operator="containsText" text="bye">
      <formula>NOT(ISERROR(SEARCH("bye",O78)))</formula>
    </cfRule>
  </conditionalFormatting>
  <conditionalFormatting sqref="O77">
    <cfRule type="containsText" dxfId="994" priority="38" operator="containsText" text="bye">
      <formula>NOT(ISERROR(SEARCH("bye",O77)))</formula>
    </cfRule>
  </conditionalFormatting>
  <conditionalFormatting sqref="O91">
    <cfRule type="containsText" dxfId="993" priority="37" operator="containsText" text="bye">
      <formula>NOT(ISERROR(SEARCH("bye",O91)))</formula>
    </cfRule>
  </conditionalFormatting>
  <conditionalFormatting sqref="O110:O115 O117:O122">
    <cfRule type="containsText" dxfId="992" priority="36" operator="containsText" text="bye">
      <formula>NOT(ISERROR(SEARCH("bye",O110)))</formula>
    </cfRule>
  </conditionalFormatting>
  <conditionalFormatting sqref="O109">
    <cfRule type="containsText" dxfId="991" priority="35" operator="containsText" text="bye">
      <formula>NOT(ISERROR(SEARCH("bye",O109)))</formula>
    </cfRule>
  </conditionalFormatting>
  <conditionalFormatting sqref="O123">
    <cfRule type="containsText" dxfId="990" priority="34" operator="containsText" text="bye">
      <formula>NOT(ISERROR(SEARCH("bye",O123)))</formula>
    </cfRule>
  </conditionalFormatting>
  <conditionalFormatting sqref="S21">
    <cfRule type="containsText" dxfId="989" priority="33" operator="containsText" text="bye">
      <formula>NOT(ISERROR(SEARCH("bye",S21)))</formula>
    </cfRule>
  </conditionalFormatting>
  <conditionalFormatting sqref="S51">
    <cfRule type="containsText" dxfId="988" priority="32" operator="containsText" text="bye">
      <formula>NOT(ISERROR(SEARCH("bye",S51)))</formula>
    </cfRule>
  </conditionalFormatting>
  <conditionalFormatting sqref="S67">
    <cfRule type="containsText" dxfId="987" priority="31" operator="containsText" text="bye">
      <formula>NOT(ISERROR(SEARCH("bye",S67)))</formula>
    </cfRule>
  </conditionalFormatting>
  <conditionalFormatting sqref="S69">
    <cfRule type="containsText" dxfId="986" priority="30" operator="containsText" text="bye">
      <formula>NOT(ISERROR(SEARCH("bye",S69)))</formula>
    </cfRule>
  </conditionalFormatting>
  <conditionalFormatting sqref="W99">
    <cfRule type="containsText" dxfId="985" priority="27" operator="containsText" text="bye">
      <formula>NOT(ISERROR(SEARCH("bye",W99)))</formula>
    </cfRule>
  </conditionalFormatting>
  <conditionalFormatting sqref="W36">
    <cfRule type="containsText" dxfId="984" priority="26" operator="containsText" text="bye">
      <formula>NOT(ISERROR(SEARCH("bye",W36)))</formula>
    </cfRule>
  </conditionalFormatting>
  <conditionalFormatting sqref="S36">
    <cfRule type="containsText" dxfId="983" priority="25" operator="containsText" text="bye">
      <formula>NOT(ISERROR(SEARCH("bye",S36)))</formula>
    </cfRule>
  </conditionalFormatting>
  <conditionalFormatting sqref="S86:S99 S101:S114">
    <cfRule type="containsText" dxfId="982" priority="24" operator="containsText" text="bye">
      <formula>NOT(ISERROR(SEARCH("bye",S86)))</formula>
    </cfRule>
  </conditionalFormatting>
  <conditionalFormatting sqref="S85">
    <cfRule type="containsText" dxfId="981" priority="23" operator="containsText" text="bye">
      <formula>NOT(ISERROR(SEARCH("bye",S85)))</formula>
    </cfRule>
  </conditionalFormatting>
  <conditionalFormatting sqref="S115">
    <cfRule type="containsText" dxfId="980" priority="22" operator="containsText" text="bye">
      <formula>NOT(ISERROR(SEARCH("bye",S115)))</formula>
    </cfRule>
  </conditionalFormatting>
  <conditionalFormatting sqref="C70">
    <cfRule type="containsText" dxfId="979" priority="20" operator="containsText" text="bye">
      <formula>NOT(ISERROR(SEARCH("bye",C70)))</formula>
    </cfRule>
  </conditionalFormatting>
  <conditionalFormatting sqref="Y99">
    <cfRule type="containsText" dxfId="978" priority="19" operator="containsText" text="bye">
      <formula>NOT(ISERROR(SEARCH("bye",Y99)))</formula>
    </cfRule>
  </conditionalFormatting>
  <conditionalFormatting sqref="Y36">
    <cfRule type="containsText" dxfId="977" priority="18" operator="containsText" text="bye">
      <formula>NOT(ISERROR(SEARCH("bye",Y36)))</formula>
    </cfRule>
  </conditionalFormatting>
  <conditionalFormatting sqref="G16">
    <cfRule type="containsText" dxfId="976" priority="16" operator="containsText" text="bye">
      <formula>NOT(ISERROR(SEARCH("bye",G16)))</formula>
    </cfRule>
  </conditionalFormatting>
  <conditionalFormatting sqref="G24">
    <cfRule type="containsText" dxfId="975" priority="15" operator="containsText" text="bye">
      <formula>NOT(ISERROR(SEARCH("bye",G24)))</formula>
    </cfRule>
  </conditionalFormatting>
  <conditionalFormatting sqref="G32">
    <cfRule type="containsText" dxfId="974" priority="14" operator="containsText" text="bye">
      <formula>NOT(ISERROR(SEARCH("bye",G32)))</formula>
    </cfRule>
  </conditionalFormatting>
  <conditionalFormatting sqref="G40">
    <cfRule type="containsText" dxfId="973" priority="13" operator="containsText" text="bye">
      <formula>NOT(ISERROR(SEARCH("bye",G40)))</formula>
    </cfRule>
  </conditionalFormatting>
  <conditionalFormatting sqref="G48">
    <cfRule type="containsText" dxfId="972" priority="12" operator="containsText" text="bye">
      <formula>NOT(ISERROR(SEARCH("bye",G48)))</formula>
    </cfRule>
  </conditionalFormatting>
  <conditionalFormatting sqref="G56">
    <cfRule type="containsText" dxfId="971" priority="11" operator="containsText" text="bye">
      <formula>NOT(ISERROR(SEARCH("bye",G56)))</formula>
    </cfRule>
  </conditionalFormatting>
  <conditionalFormatting sqref="G64">
    <cfRule type="containsText" dxfId="970" priority="10" operator="containsText" text="bye">
      <formula>NOT(ISERROR(SEARCH("bye",G64)))</formula>
    </cfRule>
  </conditionalFormatting>
  <conditionalFormatting sqref="G72">
    <cfRule type="containsText" dxfId="969" priority="9" operator="containsText" text="bye">
      <formula>NOT(ISERROR(SEARCH("bye",G72)))</formula>
    </cfRule>
  </conditionalFormatting>
  <conditionalFormatting sqref="G80">
    <cfRule type="containsText" dxfId="968" priority="8" operator="containsText" text="bye">
      <formula>NOT(ISERROR(SEARCH("bye",G80)))</formula>
    </cfRule>
  </conditionalFormatting>
  <conditionalFormatting sqref="G88">
    <cfRule type="containsText" dxfId="967" priority="7" operator="containsText" text="bye">
      <formula>NOT(ISERROR(SEARCH("bye",G88)))</formula>
    </cfRule>
  </conditionalFormatting>
  <conditionalFormatting sqref="G96">
    <cfRule type="containsText" dxfId="966" priority="6" operator="containsText" text="bye">
      <formula>NOT(ISERROR(SEARCH("bye",G96)))</formula>
    </cfRule>
  </conditionalFormatting>
  <conditionalFormatting sqref="G104">
    <cfRule type="containsText" dxfId="965" priority="5" operator="containsText" text="bye">
      <formula>NOT(ISERROR(SEARCH("bye",G104)))</formula>
    </cfRule>
  </conditionalFormatting>
  <conditionalFormatting sqref="G112">
    <cfRule type="containsText" dxfId="964" priority="4" operator="containsText" text="bye">
      <formula>NOT(ISERROR(SEARCH("bye",G112)))</formula>
    </cfRule>
  </conditionalFormatting>
  <conditionalFormatting sqref="G120">
    <cfRule type="containsText" dxfId="963" priority="3" operator="containsText" text="bye">
      <formula>NOT(ISERROR(SEARCH("bye",G120)))</formula>
    </cfRule>
  </conditionalFormatting>
  <conditionalFormatting sqref="G128">
    <cfRule type="containsText" dxfId="962" priority="2" operator="containsText" text="bye">
      <formula>NOT(ISERROR(SEARCH("bye",G128)))</formula>
    </cfRule>
  </conditionalFormatting>
  <conditionalFormatting sqref="P46">
    <cfRule type="containsText" dxfId="961" priority="1" operator="containsText" text="bye">
      <formula>NOT(ISERROR(SEARCH("bye",P46)))</formula>
    </cfRule>
  </conditionalFormatting>
  <pageMargins left="0.74803149606299213" right="0.74803149606299213" top="0.78740157480314965" bottom="0.78740157480314965" header="0.51181102362204722" footer="0.51181102362204722"/>
  <pageSetup paperSize="9" scale="15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90"/>
  <sheetViews>
    <sheetView zoomScaleNormal="100" workbookViewId="0">
      <selection activeCell="X24" sqref="X24"/>
    </sheetView>
  </sheetViews>
  <sheetFormatPr defaultColWidth="8.85546875" defaultRowHeight="14.25" customHeight="1" x14ac:dyDescent="0.2"/>
  <cols>
    <col min="1" max="1" width="5.7109375" style="1" customWidth="1"/>
    <col min="2" max="2" width="6.42578125" hidden="1" customWidth="1"/>
    <col min="3" max="3" width="26.85546875" style="1" customWidth="1"/>
    <col min="4" max="4" width="6.42578125" style="1" customWidth="1"/>
    <col min="5" max="5" width="10.140625" style="1" hidden="1" customWidth="1"/>
    <col min="6" max="6" width="6.42578125" style="1" hidden="1" customWidth="1"/>
    <col min="7" max="7" width="0" hidden="1" customWidth="1"/>
    <col min="8" max="8" width="8.85546875" style="1"/>
    <col min="9" max="15" width="0" hidden="1" customWidth="1"/>
    <col min="16" max="16" width="7.28515625" customWidth="1"/>
    <col min="17" max="18" width="5.5703125" customWidth="1"/>
    <col min="19" max="24" width="6.5703125" style="1" customWidth="1"/>
  </cols>
  <sheetData>
    <row r="1" spans="1:24" ht="21.75" customHeight="1" thickBot="1" x14ac:dyDescent="0.3">
      <c r="B1" s="1"/>
      <c r="C1" s="296" t="str">
        <f>RANKING!C1</f>
        <v>BAIC Rumst 15 nov 2014 COMPOUND MEN</v>
      </c>
      <c r="D1" s="84"/>
      <c r="E1" s="84"/>
      <c r="F1" s="84"/>
      <c r="G1" s="2"/>
      <c r="H1" s="84"/>
      <c r="I1" s="2"/>
    </row>
    <row r="2" spans="1:24" ht="14.25" customHeight="1" thickBot="1" x14ac:dyDescent="0.25">
      <c r="A2" s="3" t="s">
        <v>0</v>
      </c>
      <c r="B2" s="4" t="s">
        <v>1</v>
      </c>
      <c r="C2" s="79" t="s">
        <v>2</v>
      </c>
      <c r="D2" s="79" t="s">
        <v>3</v>
      </c>
      <c r="E2" s="79" t="s">
        <v>6</v>
      </c>
      <c r="F2" s="79" t="s">
        <v>5</v>
      </c>
      <c r="G2" s="79" t="s">
        <v>183</v>
      </c>
      <c r="H2" s="79" t="s">
        <v>4</v>
      </c>
      <c r="I2" s="79" t="s">
        <v>176</v>
      </c>
      <c r="J2" s="79" t="s">
        <v>50</v>
      </c>
      <c r="K2" s="81">
        <v>10</v>
      </c>
      <c r="L2" s="81">
        <v>9</v>
      </c>
      <c r="M2" s="79" t="s">
        <v>51</v>
      </c>
      <c r="N2" s="81">
        <v>10</v>
      </c>
      <c r="O2" s="81">
        <v>9</v>
      </c>
      <c r="P2" s="303" t="s">
        <v>9</v>
      </c>
      <c r="Q2" s="304">
        <v>10</v>
      </c>
      <c r="R2" s="304">
        <v>9</v>
      </c>
      <c r="S2" s="300" t="s">
        <v>23</v>
      </c>
      <c r="T2" s="301">
        <v>0.125</v>
      </c>
      <c r="U2" s="301">
        <v>0.25</v>
      </c>
      <c r="V2" s="301">
        <v>0.5</v>
      </c>
      <c r="W2" s="301" t="s">
        <v>328</v>
      </c>
      <c r="X2" s="302" t="s">
        <v>47</v>
      </c>
    </row>
    <row r="3" spans="1:24" ht="14.25" customHeight="1" x14ac:dyDescent="0.25">
      <c r="A3" s="78">
        <v>1</v>
      </c>
      <c r="B3" s="174"/>
      <c r="C3" s="297" t="s">
        <v>245</v>
      </c>
      <c r="D3" s="269" t="s">
        <v>246</v>
      </c>
      <c r="E3" s="269" t="s">
        <v>306</v>
      </c>
      <c r="F3" s="269" t="s">
        <v>307</v>
      </c>
      <c r="G3" s="270" t="s">
        <v>313</v>
      </c>
      <c r="H3" s="269">
        <v>105083</v>
      </c>
      <c r="I3" s="161"/>
      <c r="J3" s="229">
        <v>296</v>
      </c>
      <c r="K3" s="241">
        <v>26</v>
      </c>
      <c r="L3" s="241">
        <v>4</v>
      </c>
      <c r="M3" s="240">
        <v>297</v>
      </c>
      <c r="N3" s="241">
        <v>27</v>
      </c>
      <c r="O3" s="241">
        <v>3</v>
      </c>
      <c r="P3" s="294">
        <v>593</v>
      </c>
      <c r="Q3" s="241">
        <v>53</v>
      </c>
      <c r="R3" s="241">
        <v>7</v>
      </c>
      <c r="S3" s="267">
        <v>147</v>
      </c>
      <c r="T3" s="267">
        <v>148</v>
      </c>
      <c r="U3" s="267">
        <v>148</v>
      </c>
      <c r="V3" s="267">
        <v>147</v>
      </c>
      <c r="W3" s="271"/>
      <c r="X3" s="272">
        <v>147</v>
      </c>
    </row>
    <row r="4" spans="1:24" ht="14.25" customHeight="1" x14ac:dyDescent="0.25">
      <c r="A4" s="236">
        <v>2</v>
      </c>
      <c r="B4" s="174"/>
      <c r="C4" s="298" t="s">
        <v>294</v>
      </c>
      <c r="D4" s="253" t="s">
        <v>282</v>
      </c>
      <c r="E4" s="253" t="s">
        <v>306</v>
      </c>
      <c r="F4" s="253" t="s">
        <v>307</v>
      </c>
      <c r="G4" s="248" t="s">
        <v>314</v>
      </c>
      <c r="H4" s="253">
        <v>120007</v>
      </c>
      <c r="I4" s="235"/>
      <c r="J4" s="244">
        <v>294</v>
      </c>
      <c r="K4" s="243">
        <v>24</v>
      </c>
      <c r="L4" s="243">
        <v>6</v>
      </c>
      <c r="M4" s="244">
        <v>288</v>
      </c>
      <c r="N4" s="243">
        <v>18</v>
      </c>
      <c r="O4" s="243">
        <v>12</v>
      </c>
      <c r="P4" s="292">
        <v>582</v>
      </c>
      <c r="Q4" s="243">
        <v>42</v>
      </c>
      <c r="R4" s="243">
        <v>18</v>
      </c>
      <c r="S4" s="265">
        <v>147</v>
      </c>
      <c r="T4" s="265">
        <v>145</v>
      </c>
      <c r="U4" s="265">
        <v>144</v>
      </c>
      <c r="V4" s="265">
        <v>146</v>
      </c>
      <c r="W4" s="268"/>
      <c r="X4" s="266">
        <v>146</v>
      </c>
    </row>
    <row r="5" spans="1:24" ht="14.25" customHeight="1" x14ac:dyDescent="0.25">
      <c r="A5" s="236">
        <v>3</v>
      </c>
      <c r="B5" s="174"/>
      <c r="C5" s="299" t="s">
        <v>230</v>
      </c>
      <c r="D5" s="253" t="s">
        <v>215</v>
      </c>
      <c r="E5" s="253" t="s">
        <v>306</v>
      </c>
      <c r="F5" s="253" t="s">
        <v>307</v>
      </c>
      <c r="G5" s="248" t="s">
        <v>312</v>
      </c>
      <c r="H5" s="253">
        <v>513100</v>
      </c>
      <c r="I5" s="235"/>
      <c r="J5" s="244">
        <v>290</v>
      </c>
      <c r="K5" s="243">
        <v>20</v>
      </c>
      <c r="L5" s="243">
        <v>10</v>
      </c>
      <c r="M5" s="244">
        <v>287</v>
      </c>
      <c r="N5" s="243">
        <v>17</v>
      </c>
      <c r="O5" s="243">
        <v>13</v>
      </c>
      <c r="P5" s="292">
        <v>577</v>
      </c>
      <c r="Q5" s="243">
        <v>37</v>
      </c>
      <c r="R5" s="243">
        <v>23</v>
      </c>
      <c r="S5" s="265">
        <v>148</v>
      </c>
      <c r="T5" s="265">
        <v>148</v>
      </c>
      <c r="U5" s="265">
        <v>144</v>
      </c>
      <c r="V5" s="265">
        <v>143</v>
      </c>
      <c r="W5" s="265">
        <v>147</v>
      </c>
    </row>
    <row r="6" spans="1:24" ht="15" customHeight="1" x14ac:dyDescent="0.25">
      <c r="A6" s="236">
        <v>4</v>
      </c>
      <c r="B6" s="174"/>
      <c r="C6" s="273" t="s">
        <v>283</v>
      </c>
      <c r="D6" s="253" t="s">
        <v>284</v>
      </c>
      <c r="E6" s="253" t="s">
        <v>306</v>
      </c>
      <c r="F6" s="253" t="s">
        <v>307</v>
      </c>
      <c r="G6" s="248" t="s">
        <v>313</v>
      </c>
      <c r="H6" s="253">
        <v>113078</v>
      </c>
      <c r="I6" s="235"/>
      <c r="J6" s="244">
        <v>286</v>
      </c>
      <c r="K6" s="243">
        <v>16</v>
      </c>
      <c r="L6" s="243">
        <v>14</v>
      </c>
      <c r="M6" s="244">
        <v>295</v>
      </c>
      <c r="N6" s="243">
        <v>25</v>
      </c>
      <c r="O6" s="243">
        <v>5</v>
      </c>
      <c r="P6" s="292">
        <v>581</v>
      </c>
      <c r="Q6" s="243">
        <v>41</v>
      </c>
      <c r="R6" s="243">
        <v>19</v>
      </c>
      <c r="S6" s="265">
        <v>144</v>
      </c>
      <c r="T6" s="265">
        <v>146</v>
      </c>
      <c r="U6" s="265">
        <v>145</v>
      </c>
      <c r="V6" s="265">
        <v>144</v>
      </c>
      <c r="W6" s="265">
        <v>146</v>
      </c>
    </row>
    <row r="7" spans="1:24" ht="14.25" customHeight="1" x14ac:dyDescent="0.25">
      <c r="A7" s="236">
        <v>5</v>
      </c>
      <c r="B7" s="174"/>
      <c r="C7" s="273" t="s">
        <v>259</v>
      </c>
      <c r="D7" s="253" t="s">
        <v>252</v>
      </c>
      <c r="E7" s="253" t="s">
        <v>306</v>
      </c>
      <c r="F7" s="253" t="s">
        <v>307</v>
      </c>
      <c r="G7" s="248" t="s">
        <v>310</v>
      </c>
      <c r="H7" s="253">
        <v>960015</v>
      </c>
      <c r="I7" s="235"/>
      <c r="J7" s="244">
        <v>281</v>
      </c>
      <c r="K7" s="243">
        <v>13</v>
      </c>
      <c r="L7" s="243">
        <v>17</v>
      </c>
      <c r="M7" s="244">
        <v>290</v>
      </c>
      <c r="N7" s="243">
        <v>20</v>
      </c>
      <c r="O7" s="243">
        <v>10</v>
      </c>
      <c r="P7" s="292">
        <v>571</v>
      </c>
      <c r="Q7" s="243">
        <v>33</v>
      </c>
      <c r="R7" s="243">
        <v>27</v>
      </c>
      <c r="S7" s="265">
        <v>145</v>
      </c>
      <c r="T7" s="265">
        <v>141</v>
      </c>
      <c r="U7" s="265">
        <v>144</v>
      </c>
    </row>
    <row r="8" spans="1:24" ht="14.25" customHeight="1" x14ac:dyDescent="0.25">
      <c r="A8" s="236">
        <v>6</v>
      </c>
      <c r="B8" s="174"/>
      <c r="C8" s="247" t="s">
        <v>248</v>
      </c>
      <c r="D8" s="253" t="s">
        <v>249</v>
      </c>
      <c r="E8" s="253" t="s">
        <v>306</v>
      </c>
      <c r="F8" s="253" t="s">
        <v>307</v>
      </c>
      <c r="G8" s="248" t="s">
        <v>314</v>
      </c>
      <c r="H8" s="253">
        <v>804042</v>
      </c>
      <c r="I8" s="235"/>
      <c r="J8" s="244">
        <v>282</v>
      </c>
      <c r="K8" s="243">
        <v>12</v>
      </c>
      <c r="L8" s="243">
        <v>18</v>
      </c>
      <c r="M8" s="244">
        <v>284</v>
      </c>
      <c r="N8" s="243">
        <v>14</v>
      </c>
      <c r="O8" s="243">
        <v>16</v>
      </c>
      <c r="P8" s="292">
        <v>566</v>
      </c>
      <c r="Q8" s="243">
        <v>26</v>
      </c>
      <c r="R8" s="243">
        <v>34</v>
      </c>
      <c r="S8" s="265">
        <v>144</v>
      </c>
      <c r="T8" s="265">
        <v>146</v>
      </c>
      <c r="U8" s="265">
        <v>143</v>
      </c>
      <c r="V8" s="179" t="s">
        <v>11</v>
      </c>
    </row>
    <row r="9" spans="1:24" ht="14.25" customHeight="1" x14ac:dyDescent="0.25">
      <c r="A9" s="236">
        <v>7</v>
      </c>
      <c r="B9" s="174"/>
      <c r="C9" s="247" t="s">
        <v>261</v>
      </c>
      <c r="D9" s="253" t="s">
        <v>262</v>
      </c>
      <c r="E9" s="253" t="s">
        <v>306</v>
      </c>
      <c r="F9" s="253" t="s">
        <v>307</v>
      </c>
      <c r="G9" s="248" t="s">
        <v>314</v>
      </c>
      <c r="H9" s="253">
        <v>517041</v>
      </c>
      <c r="I9" s="235"/>
      <c r="J9" s="244">
        <v>286</v>
      </c>
      <c r="K9" s="243">
        <v>16</v>
      </c>
      <c r="L9" s="243">
        <v>14</v>
      </c>
      <c r="M9" s="244">
        <v>288</v>
      </c>
      <c r="N9" s="243">
        <v>18</v>
      </c>
      <c r="O9" s="243">
        <v>12</v>
      </c>
      <c r="P9" s="292">
        <v>574</v>
      </c>
      <c r="Q9" s="243">
        <v>34</v>
      </c>
      <c r="R9" s="243">
        <v>26</v>
      </c>
      <c r="S9" s="265">
        <v>147</v>
      </c>
      <c r="T9" s="265">
        <v>142</v>
      </c>
      <c r="U9" s="265">
        <v>140</v>
      </c>
      <c r="V9" s="179" t="s">
        <v>11</v>
      </c>
    </row>
    <row r="10" spans="1:24" ht="14.25" customHeight="1" x14ac:dyDescent="0.25">
      <c r="A10" s="236">
        <v>8</v>
      </c>
      <c r="B10" s="174"/>
      <c r="C10" s="250" t="s">
        <v>322</v>
      </c>
      <c r="D10" s="256" t="s">
        <v>323</v>
      </c>
      <c r="E10" s="255" t="s">
        <v>306</v>
      </c>
      <c r="F10" s="255" t="s">
        <v>307</v>
      </c>
      <c r="G10" s="250" t="s">
        <v>315</v>
      </c>
      <c r="H10" s="254">
        <v>204015</v>
      </c>
      <c r="I10" s="235"/>
      <c r="J10" s="244">
        <v>278</v>
      </c>
      <c r="K10" s="243">
        <v>8</v>
      </c>
      <c r="L10" s="243">
        <v>22</v>
      </c>
      <c r="M10" s="244">
        <v>278</v>
      </c>
      <c r="N10" s="243">
        <v>8</v>
      </c>
      <c r="O10" s="243">
        <v>22</v>
      </c>
      <c r="P10" s="292">
        <v>556</v>
      </c>
      <c r="Q10" s="243">
        <v>16</v>
      </c>
      <c r="R10" s="243">
        <v>44</v>
      </c>
      <c r="S10" s="265">
        <v>142.1</v>
      </c>
      <c r="T10" s="265">
        <v>142</v>
      </c>
      <c r="U10" s="265">
        <v>138</v>
      </c>
    </row>
    <row r="11" spans="1:24" ht="14.25" customHeight="1" x14ac:dyDescent="0.25">
      <c r="A11" s="236">
        <v>9</v>
      </c>
      <c r="B11" s="174"/>
      <c r="C11" s="247" t="s">
        <v>290</v>
      </c>
      <c r="D11" s="253" t="s">
        <v>291</v>
      </c>
      <c r="E11" s="253" t="s">
        <v>306</v>
      </c>
      <c r="F11" s="253" t="s">
        <v>307</v>
      </c>
      <c r="G11" s="248" t="s">
        <v>313</v>
      </c>
      <c r="H11" s="253">
        <v>9058</v>
      </c>
      <c r="I11" s="235"/>
      <c r="J11" s="244">
        <v>287</v>
      </c>
      <c r="K11" s="243">
        <v>17</v>
      </c>
      <c r="L11" s="243">
        <v>13</v>
      </c>
      <c r="M11" s="242">
        <v>291</v>
      </c>
      <c r="N11" s="243">
        <v>21</v>
      </c>
      <c r="O11" s="243">
        <v>9</v>
      </c>
      <c r="P11" s="292">
        <v>578</v>
      </c>
      <c r="Q11" s="243">
        <v>38</v>
      </c>
      <c r="R11" s="243">
        <v>22</v>
      </c>
      <c r="S11" s="267">
        <v>143</v>
      </c>
      <c r="T11" s="267">
        <v>142</v>
      </c>
    </row>
    <row r="12" spans="1:24" ht="14.25" customHeight="1" x14ac:dyDescent="0.25">
      <c r="A12" s="236">
        <v>10</v>
      </c>
      <c r="B12" s="174"/>
      <c r="C12" s="249" t="s">
        <v>320</v>
      </c>
      <c r="D12" s="255" t="s">
        <v>321</v>
      </c>
      <c r="E12" s="253" t="s">
        <v>306</v>
      </c>
      <c r="F12" s="253" t="s">
        <v>307</v>
      </c>
      <c r="G12" s="250" t="s">
        <v>309</v>
      </c>
      <c r="H12" s="253">
        <v>116005</v>
      </c>
      <c r="I12" s="235"/>
      <c r="J12" s="244">
        <v>288</v>
      </c>
      <c r="K12" s="243">
        <v>18</v>
      </c>
      <c r="L12" s="243">
        <v>12</v>
      </c>
      <c r="M12" s="244">
        <v>279</v>
      </c>
      <c r="N12" s="243">
        <v>9</v>
      </c>
      <c r="O12" s="243">
        <v>21</v>
      </c>
      <c r="P12" s="292">
        <v>567</v>
      </c>
      <c r="Q12" s="243">
        <v>27</v>
      </c>
      <c r="R12" s="243">
        <v>33</v>
      </c>
      <c r="S12" s="265">
        <v>142</v>
      </c>
      <c r="T12" s="265">
        <v>142</v>
      </c>
    </row>
    <row r="13" spans="1:24" ht="14.25" customHeight="1" x14ac:dyDescent="0.25">
      <c r="A13" s="236">
        <v>11</v>
      </c>
      <c r="B13" s="174"/>
      <c r="C13" s="249" t="s">
        <v>317</v>
      </c>
      <c r="D13" s="255" t="s">
        <v>318</v>
      </c>
      <c r="E13" s="255" t="s">
        <v>306</v>
      </c>
      <c r="F13" s="255" t="s">
        <v>307</v>
      </c>
      <c r="G13" s="250" t="s">
        <v>312</v>
      </c>
      <c r="H13" s="253">
        <v>515040</v>
      </c>
      <c r="I13" s="235"/>
      <c r="J13" s="244">
        <v>282</v>
      </c>
      <c r="K13" s="243">
        <v>12</v>
      </c>
      <c r="L13" s="243">
        <v>18</v>
      </c>
      <c r="M13" s="244">
        <v>282</v>
      </c>
      <c r="N13" s="243">
        <v>13</v>
      </c>
      <c r="O13" s="243">
        <v>16</v>
      </c>
      <c r="P13" s="292">
        <v>564</v>
      </c>
      <c r="Q13" s="243">
        <v>25</v>
      </c>
      <c r="R13" s="243">
        <v>34</v>
      </c>
      <c r="S13" s="265">
        <v>139</v>
      </c>
      <c r="T13" s="265">
        <v>142</v>
      </c>
    </row>
    <row r="14" spans="1:24" ht="14.25" customHeight="1" x14ac:dyDescent="0.25">
      <c r="A14" s="236">
        <v>12</v>
      </c>
      <c r="B14" s="174"/>
      <c r="C14" s="249" t="s">
        <v>319</v>
      </c>
      <c r="D14" s="253" t="s">
        <v>266</v>
      </c>
      <c r="E14" s="253" t="s">
        <v>306</v>
      </c>
      <c r="F14" s="253" t="s">
        <v>307</v>
      </c>
      <c r="G14" s="248" t="s">
        <v>310</v>
      </c>
      <c r="H14" s="253">
        <v>103111</v>
      </c>
      <c r="I14" s="235"/>
      <c r="J14" s="244">
        <v>286</v>
      </c>
      <c r="K14" s="243">
        <v>16</v>
      </c>
      <c r="L14" s="243">
        <v>14</v>
      </c>
      <c r="M14" s="244">
        <v>288</v>
      </c>
      <c r="N14" s="243">
        <v>18</v>
      </c>
      <c r="O14" s="243">
        <v>12</v>
      </c>
      <c r="P14" s="292">
        <v>574</v>
      </c>
      <c r="Q14" s="243">
        <v>34</v>
      </c>
      <c r="R14" s="243">
        <v>26</v>
      </c>
      <c r="S14" s="265">
        <v>143</v>
      </c>
      <c r="T14" s="265">
        <v>141</v>
      </c>
    </row>
    <row r="15" spans="1:24" ht="14.25" customHeight="1" x14ac:dyDescent="0.25">
      <c r="A15" s="236">
        <v>13</v>
      </c>
      <c r="B15" s="174"/>
      <c r="C15" s="248" t="s">
        <v>273</v>
      </c>
      <c r="D15" s="254" t="s">
        <v>246</v>
      </c>
      <c r="E15" s="253" t="s">
        <v>306</v>
      </c>
      <c r="F15" s="253" t="s">
        <v>307</v>
      </c>
      <c r="G15" s="248" t="s">
        <v>311</v>
      </c>
      <c r="H15" s="254">
        <v>105030</v>
      </c>
      <c r="I15" s="235"/>
      <c r="J15" s="244">
        <v>296</v>
      </c>
      <c r="K15" s="243">
        <v>26</v>
      </c>
      <c r="L15" s="243">
        <v>4</v>
      </c>
      <c r="M15" s="244">
        <v>290</v>
      </c>
      <c r="N15" s="243">
        <v>20</v>
      </c>
      <c r="O15" s="243">
        <v>10</v>
      </c>
      <c r="P15" s="292">
        <v>586</v>
      </c>
      <c r="Q15" s="243">
        <v>46</v>
      </c>
      <c r="R15" s="243">
        <v>14</v>
      </c>
      <c r="S15" s="265">
        <v>140</v>
      </c>
      <c r="T15" s="265">
        <v>141</v>
      </c>
    </row>
    <row r="16" spans="1:24" ht="14.25" customHeight="1" x14ac:dyDescent="0.25">
      <c r="A16" s="236">
        <v>14</v>
      </c>
      <c r="B16" s="174"/>
      <c r="C16" s="247" t="s">
        <v>287</v>
      </c>
      <c r="D16" s="253" t="s">
        <v>281</v>
      </c>
      <c r="E16" s="253" t="s">
        <v>306</v>
      </c>
      <c r="F16" s="253" t="s">
        <v>307</v>
      </c>
      <c r="G16" s="248" t="s">
        <v>314</v>
      </c>
      <c r="H16" s="253">
        <v>131097</v>
      </c>
      <c r="I16" s="235"/>
      <c r="J16" s="244">
        <v>282</v>
      </c>
      <c r="K16" s="243">
        <v>12</v>
      </c>
      <c r="L16" s="243">
        <v>18</v>
      </c>
      <c r="M16" s="244">
        <v>282</v>
      </c>
      <c r="N16" s="243">
        <v>12</v>
      </c>
      <c r="O16" s="243">
        <v>17</v>
      </c>
      <c r="P16" s="292">
        <v>564</v>
      </c>
      <c r="Q16" s="243">
        <v>24</v>
      </c>
      <c r="R16" s="243">
        <v>35</v>
      </c>
      <c r="S16" s="265">
        <v>142</v>
      </c>
      <c r="T16" s="265">
        <v>140</v>
      </c>
    </row>
    <row r="17" spans="1:24" ht="14.25" customHeight="1" x14ac:dyDescent="0.25">
      <c r="A17" s="263">
        <v>15</v>
      </c>
      <c r="B17" s="174"/>
      <c r="C17" s="247" t="s">
        <v>217</v>
      </c>
      <c r="D17" s="253" t="s">
        <v>218</v>
      </c>
      <c r="E17" s="253" t="s">
        <v>306</v>
      </c>
      <c r="F17" s="253" t="s">
        <v>307</v>
      </c>
      <c r="G17" s="248" t="s">
        <v>312</v>
      </c>
      <c r="H17" s="253">
        <v>502115</v>
      </c>
      <c r="I17" s="235"/>
      <c r="J17" s="244">
        <v>283</v>
      </c>
      <c r="K17" s="243">
        <v>13</v>
      </c>
      <c r="L17" s="243">
        <v>17</v>
      </c>
      <c r="M17" s="244">
        <v>279</v>
      </c>
      <c r="N17" s="243">
        <v>10</v>
      </c>
      <c r="O17" s="243">
        <v>19</v>
      </c>
      <c r="P17" s="292">
        <v>562</v>
      </c>
      <c r="Q17" s="243">
        <v>23</v>
      </c>
      <c r="R17" s="243">
        <v>36</v>
      </c>
      <c r="S17" s="265">
        <v>146</v>
      </c>
      <c r="T17" s="265">
        <v>139</v>
      </c>
      <c r="W17" s="179" t="s">
        <v>11</v>
      </c>
    </row>
    <row r="18" spans="1:24" ht="14.25" customHeight="1" x14ac:dyDescent="0.25">
      <c r="A18" s="264">
        <v>16</v>
      </c>
      <c r="B18" s="174"/>
      <c r="C18" s="247" t="s">
        <v>255</v>
      </c>
      <c r="D18" s="253" t="s">
        <v>246</v>
      </c>
      <c r="E18" s="253" t="s">
        <v>306</v>
      </c>
      <c r="F18" s="253" t="s">
        <v>307</v>
      </c>
      <c r="G18" s="248" t="s">
        <v>310</v>
      </c>
      <c r="H18" s="253">
        <v>105084</v>
      </c>
      <c r="I18" s="235"/>
      <c r="J18" s="240">
        <v>283</v>
      </c>
      <c r="K18" s="241">
        <v>13</v>
      </c>
      <c r="L18" s="241">
        <v>17</v>
      </c>
      <c r="M18" s="240">
        <v>281</v>
      </c>
      <c r="N18" s="241">
        <v>11</v>
      </c>
      <c r="O18" s="241">
        <v>19</v>
      </c>
      <c r="P18" s="292">
        <v>564</v>
      </c>
      <c r="Q18" s="243">
        <v>24</v>
      </c>
      <c r="R18" s="243">
        <v>36</v>
      </c>
      <c r="S18" s="265">
        <v>139</v>
      </c>
      <c r="T18" s="265">
        <v>139</v>
      </c>
      <c r="U18" s="179" t="s">
        <v>11</v>
      </c>
      <c r="V18" s="179" t="s">
        <v>11</v>
      </c>
      <c r="X18" s="179" t="s">
        <v>11</v>
      </c>
    </row>
    <row r="19" spans="1:24" ht="14.25" customHeight="1" x14ac:dyDescent="0.25">
      <c r="A19" s="236">
        <v>17</v>
      </c>
      <c r="B19" s="174"/>
      <c r="C19" s="247" t="s">
        <v>242</v>
      </c>
      <c r="D19" s="253" t="s">
        <v>218</v>
      </c>
      <c r="E19" s="253" t="s">
        <v>306</v>
      </c>
      <c r="F19" s="253" t="s">
        <v>307</v>
      </c>
      <c r="G19" s="248" t="s">
        <v>313</v>
      </c>
      <c r="H19" s="253">
        <v>502066</v>
      </c>
      <c r="I19" s="235"/>
      <c r="J19" s="244">
        <v>284</v>
      </c>
      <c r="K19" s="243">
        <v>14</v>
      </c>
      <c r="L19" s="243">
        <v>16</v>
      </c>
      <c r="M19" s="244">
        <v>288</v>
      </c>
      <c r="N19" s="243">
        <v>18</v>
      </c>
      <c r="O19" s="243">
        <v>12</v>
      </c>
      <c r="P19" s="292">
        <v>572</v>
      </c>
      <c r="Q19" s="243">
        <v>32</v>
      </c>
      <c r="R19" s="243">
        <v>28</v>
      </c>
      <c r="S19" s="265">
        <v>144</v>
      </c>
    </row>
    <row r="20" spans="1:24" ht="14.25" customHeight="1" x14ac:dyDescent="0.25">
      <c r="A20" s="236">
        <v>18</v>
      </c>
      <c r="B20" s="174"/>
      <c r="C20" s="247" t="s">
        <v>226</v>
      </c>
      <c r="D20" s="253" t="s">
        <v>227</v>
      </c>
      <c r="E20" s="253" t="s">
        <v>306</v>
      </c>
      <c r="F20" s="253" t="s">
        <v>307</v>
      </c>
      <c r="G20" s="248" t="s">
        <v>311</v>
      </c>
      <c r="H20" s="253">
        <v>916029</v>
      </c>
      <c r="I20" s="235"/>
      <c r="J20" s="242">
        <v>289</v>
      </c>
      <c r="K20" s="243">
        <v>19</v>
      </c>
      <c r="L20" s="243">
        <v>11</v>
      </c>
      <c r="M20" s="244">
        <v>290</v>
      </c>
      <c r="N20" s="243">
        <v>20</v>
      </c>
      <c r="O20" s="243">
        <v>10</v>
      </c>
      <c r="P20" s="292">
        <v>579</v>
      </c>
      <c r="Q20" s="243">
        <v>39</v>
      </c>
      <c r="R20" s="243">
        <v>21</v>
      </c>
      <c r="S20" s="265">
        <v>142</v>
      </c>
    </row>
    <row r="21" spans="1:24" ht="14.25" customHeight="1" x14ac:dyDescent="0.25">
      <c r="A21" s="236">
        <v>19</v>
      </c>
      <c r="B21" s="174"/>
      <c r="C21" s="247" t="s">
        <v>238</v>
      </c>
      <c r="D21" s="253" t="s">
        <v>227</v>
      </c>
      <c r="E21" s="253" t="s">
        <v>306</v>
      </c>
      <c r="F21" s="253" t="s">
        <v>307</v>
      </c>
      <c r="G21" s="248" t="s">
        <v>311</v>
      </c>
      <c r="H21" s="253">
        <v>916050</v>
      </c>
      <c r="I21" s="235"/>
      <c r="J21" s="244">
        <v>283</v>
      </c>
      <c r="K21" s="243">
        <v>14</v>
      </c>
      <c r="L21" s="243">
        <v>15</v>
      </c>
      <c r="M21" s="244">
        <v>286</v>
      </c>
      <c r="N21" s="243">
        <v>15</v>
      </c>
      <c r="O21" s="243">
        <v>14</v>
      </c>
      <c r="P21" s="292">
        <v>569</v>
      </c>
      <c r="Q21" s="243">
        <v>29</v>
      </c>
      <c r="R21" s="243">
        <v>29</v>
      </c>
      <c r="S21" s="265">
        <v>142</v>
      </c>
    </row>
    <row r="22" spans="1:24" ht="14.25" customHeight="1" x14ac:dyDescent="0.25">
      <c r="A22" s="236">
        <v>20</v>
      </c>
      <c r="B22" s="174"/>
      <c r="C22" s="248" t="s">
        <v>275</v>
      </c>
      <c r="D22" s="254" t="s">
        <v>276</v>
      </c>
      <c r="E22" s="253" t="s">
        <v>306</v>
      </c>
      <c r="F22" s="253" t="s">
        <v>307</v>
      </c>
      <c r="G22" s="248" t="s">
        <v>314</v>
      </c>
      <c r="H22" s="254">
        <v>115242</v>
      </c>
      <c r="I22" s="235"/>
      <c r="J22" s="244">
        <v>279</v>
      </c>
      <c r="K22" s="243">
        <v>11</v>
      </c>
      <c r="L22" s="243">
        <v>18</v>
      </c>
      <c r="M22" s="244">
        <v>282</v>
      </c>
      <c r="N22" s="243">
        <v>12</v>
      </c>
      <c r="O22" s="243">
        <v>18</v>
      </c>
      <c r="P22" s="292">
        <v>561</v>
      </c>
      <c r="Q22" s="243">
        <v>23</v>
      </c>
      <c r="R22" s="243">
        <v>36</v>
      </c>
      <c r="S22" s="265">
        <v>142</v>
      </c>
    </row>
    <row r="23" spans="1:24" ht="14.25" customHeight="1" x14ac:dyDescent="0.25">
      <c r="A23" s="236">
        <v>21</v>
      </c>
      <c r="B23" s="174"/>
      <c r="C23" s="248" t="s">
        <v>235</v>
      </c>
      <c r="D23" s="254" t="s">
        <v>215</v>
      </c>
      <c r="E23" s="253" t="s">
        <v>306</v>
      </c>
      <c r="F23" s="253" t="s">
        <v>307</v>
      </c>
      <c r="G23" s="248" t="s">
        <v>312</v>
      </c>
      <c r="H23" s="254">
        <v>513102</v>
      </c>
      <c r="I23" s="235"/>
      <c r="J23" s="242">
        <v>283</v>
      </c>
      <c r="K23" s="243">
        <v>13</v>
      </c>
      <c r="L23" s="243">
        <v>17</v>
      </c>
      <c r="M23" s="244">
        <v>288</v>
      </c>
      <c r="N23" s="243">
        <v>18</v>
      </c>
      <c r="O23" s="243">
        <v>12</v>
      </c>
      <c r="P23" s="292">
        <v>571</v>
      </c>
      <c r="Q23" s="243">
        <v>31</v>
      </c>
      <c r="R23" s="243">
        <v>29</v>
      </c>
      <c r="S23" s="265">
        <v>141</v>
      </c>
    </row>
    <row r="24" spans="1:24" ht="14.25" customHeight="1" x14ac:dyDescent="0.25">
      <c r="A24" s="236">
        <v>22</v>
      </c>
      <c r="B24" s="174"/>
      <c r="C24" s="247" t="s">
        <v>214</v>
      </c>
      <c r="D24" s="253" t="s">
        <v>215</v>
      </c>
      <c r="E24" s="253" t="s">
        <v>306</v>
      </c>
      <c r="F24" s="253" t="s">
        <v>307</v>
      </c>
      <c r="G24" s="248" t="s">
        <v>311</v>
      </c>
      <c r="H24" s="253">
        <v>513108</v>
      </c>
      <c r="I24" s="235"/>
      <c r="J24" s="242">
        <v>281</v>
      </c>
      <c r="K24" s="243">
        <v>16</v>
      </c>
      <c r="L24" s="243">
        <v>10</v>
      </c>
      <c r="M24" s="244">
        <v>285</v>
      </c>
      <c r="N24" s="243">
        <v>15</v>
      </c>
      <c r="O24" s="243">
        <v>15</v>
      </c>
      <c r="P24" s="292">
        <v>566</v>
      </c>
      <c r="Q24" s="243">
        <v>31</v>
      </c>
      <c r="R24" s="243">
        <v>25</v>
      </c>
      <c r="S24" s="265">
        <v>141</v>
      </c>
    </row>
    <row r="25" spans="1:24" ht="14.25" customHeight="1" x14ac:dyDescent="0.25">
      <c r="A25" s="236">
        <v>23</v>
      </c>
      <c r="B25" s="175"/>
      <c r="C25" s="247" t="s">
        <v>299</v>
      </c>
      <c r="D25" s="253" t="s">
        <v>300</v>
      </c>
      <c r="E25" s="253" t="s">
        <v>306</v>
      </c>
      <c r="F25" s="253" t="s">
        <v>307</v>
      </c>
      <c r="G25" s="248" t="s">
        <v>315</v>
      </c>
      <c r="H25" s="253">
        <v>203055</v>
      </c>
      <c r="I25" s="235"/>
      <c r="J25" s="244">
        <v>274</v>
      </c>
      <c r="K25" s="243">
        <v>6</v>
      </c>
      <c r="L25" s="243">
        <v>22</v>
      </c>
      <c r="M25" s="244">
        <v>277</v>
      </c>
      <c r="N25" s="243">
        <v>8</v>
      </c>
      <c r="O25" s="243">
        <v>21</v>
      </c>
      <c r="P25" s="292">
        <v>551</v>
      </c>
      <c r="Q25" s="243">
        <v>14</v>
      </c>
      <c r="R25" s="243">
        <v>43</v>
      </c>
      <c r="S25" s="265">
        <v>141</v>
      </c>
    </row>
    <row r="26" spans="1:24" ht="14.25" customHeight="1" x14ac:dyDescent="0.25">
      <c r="A26" s="236">
        <v>24</v>
      </c>
      <c r="B26" s="175"/>
      <c r="C26" s="247" t="s">
        <v>223</v>
      </c>
      <c r="D26" s="253" t="s">
        <v>215</v>
      </c>
      <c r="E26" s="253" t="s">
        <v>306</v>
      </c>
      <c r="F26" s="253" t="s">
        <v>307</v>
      </c>
      <c r="G26" s="248" t="s">
        <v>311</v>
      </c>
      <c r="H26" s="253">
        <v>513082</v>
      </c>
      <c r="I26" s="235"/>
      <c r="J26" s="244">
        <v>279</v>
      </c>
      <c r="K26" s="243">
        <v>11</v>
      </c>
      <c r="L26" s="243">
        <v>17</v>
      </c>
      <c r="M26" s="244">
        <v>270</v>
      </c>
      <c r="N26" s="243">
        <v>5</v>
      </c>
      <c r="O26" s="243">
        <v>22</v>
      </c>
      <c r="P26" s="292">
        <v>549</v>
      </c>
      <c r="Q26" s="243">
        <v>16</v>
      </c>
      <c r="R26" s="243">
        <v>39</v>
      </c>
      <c r="S26" s="265">
        <v>141</v>
      </c>
    </row>
    <row r="27" spans="1:24" ht="14.25" customHeight="1" x14ac:dyDescent="0.25">
      <c r="A27" s="236">
        <v>25</v>
      </c>
      <c r="B27" s="175"/>
      <c r="C27" s="247" t="s">
        <v>303</v>
      </c>
      <c r="D27" s="253" t="s">
        <v>301</v>
      </c>
      <c r="E27" s="253" t="s">
        <v>306</v>
      </c>
      <c r="F27" s="253" t="s">
        <v>307</v>
      </c>
      <c r="G27" s="248" t="s">
        <v>308</v>
      </c>
      <c r="H27" s="253">
        <v>512066</v>
      </c>
      <c r="I27" s="235"/>
      <c r="J27" s="244">
        <v>276</v>
      </c>
      <c r="K27" s="243">
        <v>8</v>
      </c>
      <c r="L27" s="243">
        <v>20</v>
      </c>
      <c r="M27" s="244">
        <v>278</v>
      </c>
      <c r="N27" s="243">
        <v>8</v>
      </c>
      <c r="O27" s="243">
        <v>22</v>
      </c>
      <c r="P27" s="292">
        <v>554</v>
      </c>
      <c r="Q27" s="243">
        <v>16</v>
      </c>
      <c r="R27" s="243">
        <v>42</v>
      </c>
      <c r="S27" s="265">
        <v>139</v>
      </c>
    </row>
    <row r="28" spans="1:24" ht="14.25" customHeight="1" x14ac:dyDescent="0.25">
      <c r="A28" s="236">
        <v>26</v>
      </c>
      <c r="B28" s="175"/>
      <c r="C28" s="247" t="s">
        <v>268</v>
      </c>
      <c r="D28" s="253" t="s">
        <v>252</v>
      </c>
      <c r="E28" s="253" t="s">
        <v>306</v>
      </c>
      <c r="F28" s="253" t="s">
        <v>307</v>
      </c>
      <c r="G28" s="248" t="s">
        <v>312</v>
      </c>
      <c r="H28" s="253">
        <v>960005</v>
      </c>
      <c r="I28" s="235"/>
      <c r="J28" s="244">
        <v>285</v>
      </c>
      <c r="K28" s="243">
        <v>15</v>
      </c>
      <c r="L28" s="243">
        <v>15</v>
      </c>
      <c r="M28" s="244">
        <v>286</v>
      </c>
      <c r="N28" s="243">
        <v>16</v>
      </c>
      <c r="O28" s="243">
        <v>14</v>
      </c>
      <c r="P28" s="292">
        <v>571</v>
      </c>
      <c r="Q28" s="243">
        <v>31</v>
      </c>
      <c r="R28" s="243">
        <v>29</v>
      </c>
      <c r="S28" s="265">
        <v>138</v>
      </c>
    </row>
    <row r="29" spans="1:24" ht="14.25" customHeight="1" x14ac:dyDescent="0.25">
      <c r="A29" s="236">
        <v>27</v>
      </c>
      <c r="B29" s="175"/>
      <c r="C29" s="247" t="s">
        <v>280</v>
      </c>
      <c r="D29" s="253" t="s">
        <v>281</v>
      </c>
      <c r="E29" s="253" t="s">
        <v>306</v>
      </c>
      <c r="F29" s="253" t="s">
        <v>307</v>
      </c>
      <c r="G29" s="248" t="s">
        <v>314</v>
      </c>
      <c r="H29" s="253">
        <v>131092</v>
      </c>
      <c r="I29" s="235"/>
      <c r="J29" s="244">
        <v>280</v>
      </c>
      <c r="K29" s="243">
        <v>11</v>
      </c>
      <c r="L29" s="243">
        <v>18</v>
      </c>
      <c r="M29" s="244">
        <v>279</v>
      </c>
      <c r="N29" s="243">
        <v>9</v>
      </c>
      <c r="O29" s="243">
        <v>21</v>
      </c>
      <c r="P29" s="292">
        <v>559</v>
      </c>
      <c r="Q29" s="243">
        <v>20</v>
      </c>
      <c r="R29" s="243">
        <v>39</v>
      </c>
      <c r="S29" s="265">
        <v>138</v>
      </c>
    </row>
    <row r="30" spans="1:24" ht="14.25" customHeight="1" x14ac:dyDescent="0.25">
      <c r="A30" s="236">
        <v>28</v>
      </c>
      <c r="B30" s="175"/>
      <c r="C30" s="247" t="s">
        <v>211</v>
      </c>
      <c r="D30" s="253" t="s">
        <v>212</v>
      </c>
      <c r="E30" s="253" t="s">
        <v>306</v>
      </c>
      <c r="F30" s="253" t="s">
        <v>307</v>
      </c>
      <c r="G30" s="248" t="s">
        <v>310</v>
      </c>
      <c r="H30" s="253">
        <v>521147</v>
      </c>
      <c r="I30" s="235"/>
      <c r="J30" s="244">
        <v>283</v>
      </c>
      <c r="K30" s="243">
        <v>13</v>
      </c>
      <c r="L30" s="243">
        <v>17</v>
      </c>
      <c r="M30" s="244">
        <v>288</v>
      </c>
      <c r="N30" s="243">
        <v>18</v>
      </c>
      <c r="O30" s="243">
        <v>12</v>
      </c>
      <c r="P30" s="292">
        <v>571</v>
      </c>
      <c r="Q30" s="243">
        <v>31</v>
      </c>
      <c r="R30" s="243">
        <v>29</v>
      </c>
      <c r="S30" s="265">
        <v>137</v>
      </c>
    </row>
    <row r="31" spans="1:24" ht="14.25" customHeight="1" x14ac:dyDescent="0.25">
      <c r="A31" s="236">
        <v>29</v>
      </c>
      <c r="B31" s="175"/>
      <c r="C31" s="247" t="s">
        <v>270</v>
      </c>
      <c r="D31" s="253" t="s">
        <v>271</v>
      </c>
      <c r="E31" s="253" t="s">
        <v>306</v>
      </c>
      <c r="F31" s="253" t="s">
        <v>307</v>
      </c>
      <c r="G31" s="248" t="s">
        <v>312</v>
      </c>
      <c r="H31" s="253">
        <v>11003</v>
      </c>
      <c r="I31" s="235"/>
      <c r="J31" s="244">
        <v>281</v>
      </c>
      <c r="K31" s="243">
        <v>14</v>
      </c>
      <c r="L31" s="243">
        <v>13</v>
      </c>
      <c r="M31" s="244">
        <v>278</v>
      </c>
      <c r="N31" s="243">
        <v>8</v>
      </c>
      <c r="O31" s="243">
        <v>22</v>
      </c>
      <c r="P31" s="292">
        <v>559</v>
      </c>
      <c r="Q31" s="243">
        <v>22</v>
      </c>
      <c r="R31" s="243">
        <v>35</v>
      </c>
      <c r="S31" s="265">
        <v>137</v>
      </c>
    </row>
    <row r="32" spans="1:24" ht="14.25" customHeight="1" x14ac:dyDescent="0.25">
      <c r="A32" s="236">
        <v>29</v>
      </c>
      <c r="B32" s="175"/>
      <c r="C32" s="247" t="s">
        <v>257</v>
      </c>
      <c r="D32" s="253" t="s">
        <v>249</v>
      </c>
      <c r="E32" s="253" t="s">
        <v>306</v>
      </c>
      <c r="F32" s="253" t="s">
        <v>307</v>
      </c>
      <c r="G32" s="248" t="s">
        <v>311</v>
      </c>
      <c r="H32" s="253">
        <v>804037</v>
      </c>
      <c r="I32" s="235"/>
      <c r="J32" s="244">
        <v>279</v>
      </c>
      <c r="K32" s="243">
        <v>10</v>
      </c>
      <c r="L32" s="243">
        <v>19</v>
      </c>
      <c r="M32" s="244">
        <v>280</v>
      </c>
      <c r="N32" s="243">
        <v>10</v>
      </c>
      <c r="O32" s="243">
        <v>20</v>
      </c>
      <c r="P32" s="292">
        <v>559</v>
      </c>
      <c r="Q32" s="243">
        <v>20</v>
      </c>
      <c r="R32" s="243">
        <v>39</v>
      </c>
      <c r="S32" s="265">
        <v>137</v>
      </c>
    </row>
    <row r="33" spans="1:19" ht="14.25" customHeight="1" x14ac:dyDescent="0.25">
      <c r="A33" s="236">
        <v>31</v>
      </c>
      <c r="B33" s="176"/>
      <c r="C33" s="247" t="s">
        <v>240</v>
      </c>
      <c r="D33" s="253" t="s">
        <v>212</v>
      </c>
      <c r="E33" s="253" t="s">
        <v>306</v>
      </c>
      <c r="F33" s="253" t="s">
        <v>307</v>
      </c>
      <c r="G33" s="248" t="s">
        <v>311</v>
      </c>
      <c r="H33" s="253">
        <v>521129</v>
      </c>
      <c r="I33" s="235"/>
      <c r="J33" s="242">
        <v>273</v>
      </c>
      <c r="K33" s="243">
        <v>8</v>
      </c>
      <c r="L33" s="243">
        <v>17</v>
      </c>
      <c r="M33" s="244">
        <v>277</v>
      </c>
      <c r="N33" s="243">
        <v>9</v>
      </c>
      <c r="O33" s="243">
        <v>20</v>
      </c>
      <c r="P33" s="292">
        <v>550</v>
      </c>
      <c r="Q33" s="243">
        <v>17</v>
      </c>
      <c r="R33" s="243">
        <v>37</v>
      </c>
      <c r="S33" s="265">
        <v>137</v>
      </c>
    </row>
    <row r="34" spans="1:19" ht="14.25" customHeight="1" x14ac:dyDescent="0.25">
      <c r="A34" s="236">
        <v>32</v>
      </c>
      <c r="B34" s="176"/>
      <c r="C34" s="247" t="s">
        <v>304</v>
      </c>
      <c r="D34" s="253" t="s">
        <v>305</v>
      </c>
      <c r="E34" s="253" t="s">
        <v>306</v>
      </c>
      <c r="F34" s="253" t="s">
        <v>307</v>
      </c>
      <c r="G34" s="248" t="s">
        <v>314</v>
      </c>
      <c r="H34" s="253">
        <v>504147</v>
      </c>
      <c r="I34" s="235"/>
      <c r="J34" s="244">
        <v>280</v>
      </c>
      <c r="K34" s="243">
        <v>11</v>
      </c>
      <c r="L34" s="243">
        <v>18</v>
      </c>
      <c r="M34" s="244">
        <v>282</v>
      </c>
      <c r="N34" s="243">
        <v>12</v>
      </c>
      <c r="O34" s="243">
        <v>18</v>
      </c>
      <c r="P34" s="292">
        <v>562</v>
      </c>
      <c r="Q34" s="243">
        <v>23</v>
      </c>
      <c r="R34" s="243">
        <v>36</v>
      </c>
      <c r="S34" s="265">
        <v>0</v>
      </c>
    </row>
    <row r="35" spans="1:19" ht="14.25" customHeight="1" x14ac:dyDescent="0.25">
      <c r="A35" s="6">
        <v>33</v>
      </c>
      <c r="B35" s="176"/>
      <c r="C35" s="248" t="s">
        <v>293</v>
      </c>
      <c r="D35" s="254" t="s">
        <v>284</v>
      </c>
      <c r="E35" s="253" t="s">
        <v>306</v>
      </c>
      <c r="F35" s="253" t="s">
        <v>307</v>
      </c>
      <c r="G35" s="248" t="s">
        <v>312</v>
      </c>
      <c r="H35" s="254">
        <v>133069</v>
      </c>
      <c r="I35" s="235"/>
      <c r="J35" s="244">
        <v>272</v>
      </c>
      <c r="K35" s="243">
        <v>6</v>
      </c>
      <c r="L35" s="243">
        <v>20</v>
      </c>
      <c r="M35" s="242">
        <v>276</v>
      </c>
      <c r="N35" s="243">
        <v>8</v>
      </c>
      <c r="O35" s="243">
        <v>20</v>
      </c>
      <c r="P35" s="292">
        <v>548</v>
      </c>
      <c r="Q35" s="243">
        <v>14</v>
      </c>
      <c r="R35" s="243">
        <v>40</v>
      </c>
    </row>
    <row r="36" spans="1:19" ht="14.25" customHeight="1" x14ac:dyDescent="0.25">
      <c r="A36" s="6">
        <v>34</v>
      </c>
      <c r="B36" s="176"/>
      <c r="C36" s="247" t="s">
        <v>302</v>
      </c>
      <c r="D36" s="253" t="s">
        <v>296</v>
      </c>
      <c r="E36" s="253" t="s">
        <v>306</v>
      </c>
      <c r="F36" s="253" t="s">
        <v>307</v>
      </c>
      <c r="G36" s="248" t="s">
        <v>312</v>
      </c>
      <c r="H36" s="253">
        <v>129148</v>
      </c>
      <c r="I36" s="235"/>
      <c r="J36" s="244">
        <v>273</v>
      </c>
      <c r="K36" s="243">
        <v>7</v>
      </c>
      <c r="L36" s="243">
        <v>19</v>
      </c>
      <c r="M36" s="244">
        <v>274</v>
      </c>
      <c r="N36" s="243">
        <v>5</v>
      </c>
      <c r="O36" s="243">
        <v>24</v>
      </c>
      <c r="P36" s="292">
        <v>547</v>
      </c>
      <c r="Q36" s="243">
        <v>12</v>
      </c>
      <c r="R36" s="243">
        <v>43</v>
      </c>
    </row>
    <row r="37" spans="1:19" ht="14.25" customHeight="1" x14ac:dyDescent="0.25">
      <c r="A37" s="6">
        <v>35</v>
      </c>
      <c r="B37" s="176"/>
      <c r="C37" s="247" t="s">
        <v>251</v>
      </c>
      <c r="D37" s="253" t="s">
        <v>252</v>
      </c>
      <c r="E37" s="253" t="s">
        <v>306</v>
      </c>
      <c r="F37" s="253" t="s">
        <v>307</v>
      </c>
      <c r="G37" s="248" t="s">
        <v>308</v>
      </c>
      <c r="H37" s="253">
        <v>960027</v>
      </c>
      <c r="I37" s="235"/>
      <c r="J37" s="244">
        <v>274</v>
      </c>
      <c r="K37" s="243">
        <v>9</v>
      </c>
      <c r="L37" s="243">
        <v>17</v>
      </c>
      <c r="M37" s="244">
        <v>271</v>
      </c>
      <c r="N37" s="243">
        <v>6</v>
      </c>
      <c r="O37" s="243">
        <v>20</v>
      </c>
      <c r="P37" s="292">
        <v>545</v>
      </c>
      <c r="Q37" s="243">
        <v>15</v>
      </c>
      <c r="R37" s="243">
        <v>37</v>
      </c>
    </row>
    <row r="38" spans="1:19" ht="14.25" customHeight="1" x14ac:dyDescent="0.25">
      <c r="A38" s="6">
        <v>36</v>
      </c>
      <c r="B38" s="176"/>
      <c r="C38" s="247" t="s">
        <v>297</v>
      </c>
      <c r="D38" s="253" t="s">
        <v>298</v>
      </c>
      <c r="E38" s="253" t="s">
        <v>306</v>
      </c>
      <c r="F38" s="253" t="s">
        <v>307</v>
      </c>
      <c r="G38" s="248" t="s">
        <v>313</v>
      </c>
      <c r="H38" s="253">
        <v>134046</v>
      </c>
      <c r="I38" s="235"/>
      <c r="J38" s="244">
        <v>268</v>
      </c>
      <c r="K38" s="243">
        <v>4</v>
      </c>
      <c r="L38" s="243">
        <v>21</v>
      </c>
      <c r="M38" s="244">
        <v>276</v>
      </c>
      <c r="N38" s="243">
        <v>8</v>
      </c>
      <c r="O38" s="243">
        <v>21</v>
      </c>
      <c r="P38" s="292">
        <v>544</v>
      </c>
      <c r="Q38" s="243">
        <v>12</v>
      </c>
      <c r="R38" s="243">
        <v>42</v>
      </c>
    </row>
    <row r="39" spans="1:19" ht="14.25" customHeight="1" x14ac:dyDescent="0.25">
      <c r="A39" s="6">
        <v>37</v>
      </c>
      <c r="B39" s="176"/>
      <c r="C39" s="247" t="s">
        <v>264</v>
      </c>
      <c r="D39" s="253" t="s">
        <v>246</v>
      </c>
      <c r="E39" s="253" t="s">
        <v>306</v>
      </c>
      <c r="F39" s="253" t="s">
        <v>307</v>
      </c>
      <c r="G39" s="248" t="s">
        <v>314</v>
      </c>
      <c r="H39" s="253">
        <v>105085</v>
      </c>
      <c r="I39" s="235"/>
      <c r="J39" s="244">
        <v>271</v>
      </c>
      <c r="K39" s="243">
        <v>6</v>
      </c>
      <c r="L39" s="243">
        <v>20</v>
      </c>
      <c r="M39" s="244">
        <v>273</v>
      </c>
      <c r="N39" s="243">
        <v>6</v>
      </c>
      <c r="O39" s="243">
        <v>21</v>
      </c>
      <c r="P39" s="292">
        <v>544</v>
      </c>
      <c r="Q39" s="243">
        <v>12</v>
      </c>
      <c r="R39" s="243">
        <v>41</v>
      </c>
    </row>
    <row r="40" spans="1:19" ht="14.25" customHeight="1" x14ac:dyDescent="0.25">
      <c r="A40" s="6">
        <v>38</v>
      </c>
      <c r="B40" s="176"/>
      <c r="C40" s="247" t="s">
        <v>220</v>
      </c>
      <c r="D40" s="253" t="s">
        <v>209</v>
      </c>
      <c r="E40" s="253" t="s">
        <v>306</v>
      </c>
      <c r="F40" s="253" t="s">
        <v>307</v>
      </c>
      <c r="G40" s="248" t="s">
        <v>315</v>
      </c>
      <c r="H40" s="253">
        <v>122126</v>
      </c>
      <c r="I40" s="235"/>
      <c r="J40" s="242">
        <v>270</v>
      </c>
      <c r="K40" s="243">
        <v>7</v>
      </c>
      <c r="L40" s="243">
        <v>16</v>
      </c>
      <c r="M40" s="244">
        <v>272</v>
      </c>
      <c r="N40" s="243">
        <v>7</v>
      </c>
      <c r="O40" s="243">
        <v>19</v>
      </c>
      <c r="P40" s="292">
        <v>542</v>
      </c>
      <c r="Q40" s="243">
        <v>14</v>
      </c>
      <c r="R40" s="243">
        <v>35</v>
      </c>
    </row>
    <row r="41" spans="1:19" ht="14.25" customHeight="1" x14ac:dyDescent="0.25">
      <c r="A41" s="6">
        <v>39</v>
      </c>
      <c r="B41" s="176"/>
      <c r="C41" s="248" t="s">
        <v>278</v>
      </c>
      <c r="D41" s="254" t="s">
        <v>252</v>
      </c>
      <c r="E41" s="253" t="s">
        <v>306</v>
      </c>
      <c r="F41" s="253" t="s">
        <v>307</v>
      </c>
      <c r="G41" s="248" t="s">
        <v>311</v>
      </c>
      <c r="H41" s="254">
        <v>960014</v>
      </c>
      <c r="I41" s="235"/>
      <c r="J41" s="244">
        <v>271</v>
      </c>
      <c r="K41" s="243">
        <v>6</v>
      </c>
      <c r="L41" s="243">
        <v>20</v>
      </c>
      <c r="M41" s="244">
        <v>268</v>
      </c>
      <c r="N41" s="243">
        <v>6</v>
      </c>
      <c r="O41" s="243">
        <v>19</v>
      </c>
      <c r="P41" s="292">
        <v>539</v>
      </c>
      <c r="Q41" s="243">
        <v>12</v>
      </c>
      <c r="R41" s="243">
        <v>39</v>
      </c>
    </row>
    <row r="42" spans="1:19" ht="14.25" customHeight="1" x14ac:dyDescent="0.25">
      <c r="A42" s="6">
        <v>40</v>
      </c>
      <c r="B42" s="176"/>
      <c r="C42" s="247" t="s">
        <v>288</v>
      </c>
      <c r="D42" s="253" t="s">
        <v>284</v>
      </c>
      <c r="E42" s="253" t="s">
        <v>306</v>
      </c>
      <c r="F42" s="253" t="s">
        <v>307</v>
      </c>
      <c r="G42" s="248" t="s">
        <v>309</v>
      </c>
      <c r="H42" s="253">
        <v>133076</v>
      </c>
      <c r="I42" s="235"/>
      <c r="J42" s="244">
        <v>271</v>
      </c>
      <c r="K42" s="243">
        <v>8</v>
      </c>
      <c r="L42" s="243">
        <v>15</v>
      </c>
      <c r="M42" s="244">
        <v>268</v>
      </c>
      <c r="N42" s="243">
        <v>4</v>
      </c>
      <c r="O42" s="243">
        <v>20</v>
      </c>
      <c r="P42" s="292">
        <v>539</v>
      </c>
      <c r="Q42" s="243">
        <v>12</v>
      </c>
      <c r="R42" s="243">
        <v>35</v>
      </c>
    </row>
    <row r="43" spans="1:19" ht="14.25" customHeight="1" x14ac:dyDescent="0.25">
      <c r="A43" s="6">
        <v>41</v>
      </c>
      <c r="B43" s="176"/>
      <c r="C43" s="248" t="s">
        <v>292</v>
      </c>
      <c r="D43" s="254" t="s">
        <v>282</v>
      </c>
      <c r="E43" s="253" t="s">
        <v>306</v>
      </c>
      <c r="F43" s="253" t="s">
        <v>307</v>
      </c>
      <c r="G43" s="248" t="s">
        <v>315</v>
      </c>
      <c r="H43" s="254">
        <v>120009</v>
      </c>
      <c r="I43" s="235"/>
      <c r="J43" s="244">
        <v>265</v>
      </c>
      <c r="K43" s="243">
        <v>5</v>
      </c>
      <c r="L43" s="243">
        <v>17</v>
      </c>
      <c r="M43" s="244">
        <v>273</v>
      </c>
      <c r="N43" s="243">
        <v>10</v>
      </c>
      <c r="O43" s="243">
        <v>13</v>
      </c>
      <c r="P43" s="292">
        <v>538</v>
      </c>
      <c r="Q43" s="243">
        <v>15</v>
      </c>
      <c r="R43" s="243">
        <v>30</v>
      </c>
    </row>
    <row r="44" spans="1:19" ht="14.25" customHeight="1" x14ac:dyDescent="0.25">
      <c r="A44" s="6">
        <v>42</v>
      </c>
      <c r="B44" s="176"/>
      <c r="C44" s="247" t="s">
        <v>208</v>
      </c>
      <c r="D44" s="253" t="s">
        <v>209</v>
      </c>
      <c r="E44" s="253" t="s">
        <v>306</v>
      </c>
      <c r="F44" s="253" t="s">
        <v>307</v>
      </c>
      <c r="G44" s="248" t="s">
        <v>315</v>
      </c>
      <c r="H44" s="253">
        <v>122200</v>
      </c>
      <c r="I44" s="235"/>
      <c r="J44" s="244">
        <v>263</v>
      </c>
      <c r="K44" s="243">
        <v>6</v>
      </c>
      <c r="L44" s="243">
        <v>19</v>
      </c>
      <c r="M44" s="244">
        <v>266</v>
      </c>
      <c r="N44" s="243">
        <v>4</v>
      </c>
      <c r="O44" s="243">
        <v>20</v>
      </c>
      <c r="P44" s="292">
        <v>529</v>
      </c>
      <c r="Q44" s="243">
        <v>10</v>
      </c>
      <c r="R44" s="243">
        <v>39</v>
      </c>
    </row>
    <row r="45" spans="1:19" ht="14.25" customHeight="1" x14ac:dyDescent="0.25">
      <c r="A45" s="6">
        <v>43</v>
      </c>
      <c r="B45" s="176"/>
      <c r="C45" s="247" t="s">
        <v>285</v>
      </c>
      <c r="D45" s="253" t="s">
        <v>286</v>
      </c>
      <c r="E45" s="253" t="s">
        <v>306</v>
      </c>
      <c r="F45" s="253" t="s">
        <v>307</v>
      </c>
      <c r="G45" s="248" t="s">
        <v>309</v>
      </c>
      <c r="H45" s="253">
        <v>815011</v>
      </c>
      <c r="I45" s="235"/>
      <c r="J45" s="244">
        <v>267</v>
      </c>
      <c r="K45" s="243">
        <v>6</v>
      </c>
      <c r="L45" s="243">
        <v>18</v>
      </c>
      <c r="M45" s="244">
        <v>261</v>
      </c>
      <c r="N45" s="243">
        <v>3</v>
      </c>
      <c r="O45" s="243">
        <v>18</v>
      </c>
      <c r="P45" s="292">
        <v>528</v>
      </c>
      <c r="Q45" s="243">
        <v>9</v>
      </c>
      <c r="R45" s="243">
        <v>36</v>
      </c>
    </row>
    <row r="46" spans="1:19" ht="14.25" customHeight="1" x14ac:dyDescent="0.25">
      <c r="A46" s="6">
        <v>44</v>
      </c>
      <c r="B46" s="176"/>
      <c r="C46" s="247" t="s">
        <v>295</v>
      </c>
      <c r="D46" s="253" t="s">
        <v>296</v>
      </c>
      <c r="E46" s="253" t="s">
        <v>306</v>
      </c>
      <c r="F46" s="253" t="s">
        <v>307</v>
      </c>
      <c r="G46" s="248" t="s">
        <v>312</v>
      </c>
      <c r="H46" s="253">
        <v>129114</v>
      </c>
      <c r="I46" s="235"/>
      <c r="J46" s="244">
        <v>256</v>
      </c>
      <c r="K46" s="243">
        <v>6</v>
      </c>
      <c r="L46" s="243">
        <v>15</v>
      </c>
      <c r="M46" s="244">
        <v>262</v>
      </c>
      <c r="N46" s="243">
        <v>6</v>
      </c>
      <c r="O46" s="243">
        <v>18</v>
      </c>
      <c r="P46" s="292">
        <v>518</v>
      </c>
      <c r="Q46" s="243">
        <v>12</v>
      </c>
      <c r="R46" s="243">
        <v>33</v>
      </c>
    </row>
    <row r="47" spans="1:19" ht="14.25" customHeight="1" x14ac:dyDescent="0.25">
      <c r="A47" s="6">
        <v>45</v>
      </c>
      <c r="B47" s="176"/>
      <c r="C47" s="249" t="s">
        <v>324</v>
      </c>
      <c r="D47" s="253" t="s">
        <v>301</v>
      </c>
      <c r="E47" s="253" t="s">
        <v>306</v>
      </c>
      <c r="F47" s="253" t="s">
        <v>307</v>
      </c>
      <c r="G47" s="248" t="s">
        <v>311</v>
      </c>
      <c r="H47" s="253">
        <v>512063</v>
      </c>
      <c r="I47" s="235"/>
      <c r="J47" s="244">
        <v>251</v>
      </c>
      <c r="K47" s="243">
        <v>5</v>
      </c>
      <c r="L47" s="243">
        <v>13</v>
      </c>
      <c r="M47" s="244">
        <v>257</v>
      </c>
      <c r="N47" s="243">
        <v>3</v>
      </c>
      <c r="O47" s="243">
        <v>14</v>
      </c>
      <c r="P47" s="292">
        <v>508</v>
      </c>
      <c r="Q47" s="243">
        <v>8</v>
      </c>
      <c r="R47" s="243">
        <v>27</v>
      </c>
    </row>
    <row r="48" spans="1:19" ht="14.25" customHeight="1" x14ac:dyDescent="0.25">
      <c r="A48" s="6">
        <v>46</v>
      </c>
      <c r="B48" s="176"/>
      <c r="C48" s="247" t="s">
        <v>289</v>
      </c>
      <c r="D48" s="253" t="s">
        <v>286</v>
      </c>
      <c r="E48" s="253" t="s">
        <v>306</v>
      </c>
      <c r="F48" s="253" t="s">
        <v>307</v>
      </c>
      <c r="G48" s="248" t="s">
        <v>310</v>
      </c>
      <c r="H48" s="253">
        <v>815006</v>
      </c>
      <c r="I48" s="235"/>
      <c r="J48" s="244">
        <v>246</v>
      </c>
      <c r="K48" s="243">
        <v>1</v>
      </c>
      <c r="L48" s="243">
        <v>12</v>
      </c>
      <c r="M48" s="244">
        <v>210</v>
      </c>
      <c r="N48" s="243">
        <v>4</v>
      </c>
      <c r="O48" s="243">
        <v>9</v>
      </c>
      <c r="P48" s="294">
        <v>456</v>
      </c>
      <c r="Q48" s="241">
        <v>5</v>
      </c>
      <c r="R48" s="241">
        <v>21</v>
      </c>
    </row>
    <row r="49" spans="1:18" ht="14.25" hidden="1" customHeight="1" x14ac:dyDescent="0.25">
      <c r="A49" s="6">
        <v>47</v>
      </c>
      <c r="B49" s="176"/>
      <c r="C49" s="231" t="s">
        <v>184</v>
      </c>
      <c r="D49" s="257"/>
      <c r="E49" s="257"/>
      <c r="F49" s="258"/>
      <c r="G49" s="219"/>
      <c r="H49" s="261"/>
      <c r="I49" s="208"/>
      <c r="J49" s="209"/>
      <c r="K49" s="210"/>
      <c r="L49" s="210"/>
      <c r="M49" s="209"/>
      <c r="N49" s="210"/>
      <c r="O49" s="210"/>
      <c r="P49" s="251">
        <v>0</v>
      </c>
      <c r="Q49" s="252">
        <v>0</v>
      </c>
      <c r="R49" s="252">
        <v>0</v>
      </c>
    </row>
    <row r="50" spans="1:18" ht="14.25" hidden="1" customHeight="1" x14ac:dyDescent="0.25">
      <c r="A50" s="6">
        <v>48</v>
      </c>
      <c r="B50" s="176"/>
      <c r="C50" s="231" t="s">
        <v>184</v>
      </c>
      <c r="D50" s="257"/>
      <c r="E50" s="258"/>
      <c r="F50" s="258"/>
      <c r="G50" s="219"/>
      <c r="H50" s="261"/>
      <c r="I50" s="205"/>
      <c r="J50" s="212"/>
      <c r="K50" s="211"/>
      <c r="L50" s="211"/>
      <c r="M50" s="212"/>
      <c r="N50" s="211"/>
      <c r="O50" s="211"/>
      <c r="P50" s="227">
        <v>0</v>
      </c>
      <c r="Q50" s="228">
        <v>0</v>
      </c>
      <c r="R50" s="228">
        <v>0</v>
      </c>
    </row>
    <row r="51" spans="1:18" ht="14.25" hidden="1" customHeight="1" thickBot="1" x14ac:dyDescent="0.3">
      <c r="A51" s="6">
        <v>49</v>
      </c>
      <c r="B51" s="176"/>
      <c r="C51" s="231" t="s">
        <v>184</v>
      </c>
      <c r="D51" s="259"/>
      <c r="E51" s="260"/>
      <c r="F51" s="260"/>
      <c r="G51" s="220"/>
      <c r="H51" s="262"/>
      <c r="I51" s="205"/>
      <c r="J51" s="212"/>
      <c r="K51" s="211"/>
      <c r="L51" s="211"/>
      <c r="M51" s="212"/>
      <c r="N51" s="211"/>
      <c r="O51" s="211"/>
      <c r="P51" s="227">
        <v>0</v>
      </c>
      <c r="Q51" s="228">
        <v>0</v>
      </c>
      <c r="R51" s="228">
        <v>0</v>
      </c>
    </row>
    <row r="52" spans="1:18" ht="14.25" hidden="1" customHeight="1" x14ac:dyDescent="0.2">
      <c r="A52" s="6">
        <v>50</v>
      </c>
      <c r="B52" s="176"/>
      <c r="C52" s="231" t="s">
        <v>184</v>
      </c>
      <c r="D52" s="165"/>
      <c r="E52" s="165"/>
      <c r="F52" s="165"/>
      <c r="G52" s="165"/>
      <c r="H52" s="165"/>
      <c r="I52" s="161"/>
      <c r="J52" s="240"/>
      <c r="K52" s="241"/>
      <c r="L52" s="241"/>
      <c r="M52" s="240"/>
      <c r="N52" s="241"/>
      <c r="O52" s="241"/>
      <c r="P52" s="234">
        <f t="shared" ref="P52:R66" si="0">J52+M52</f>
        <v>0</v>
      </c>
      <c r="Q52" s="230">
        <f t="shared" si="0"/>
        <v>0</v>
      </c>
      <c r="R52" s="230">
        <f t="shared" si="0"/>
        <v>0</v>
      </c>
    </row>
    <row r="53" spans="1:18" ht="14.25" hidden="1" customHeight="1" x14ac:dyDescent="0.2">
      <c r="A53" s="6">
        <v>51</v>
      </c>
      <c r="B53" s="176"/>
      <c r="C53" s="231" t="s">
        <v>184</v>
      </c>
      <c r="D53" s="165"/>
      <c r="E53" s="165"/>
      <c r="F53" s="165"/>
      <c r="G53" s="165"/>
      <c r="H53" s="165"/>
      <c r="I53" s="161"/>
      <c r="J53" s="240"/>
      <c r="K53" s="241"/>
      <c r="L53" s="241"/>
      <c r="M53" s="240"/>
      <c r="N53" s="241"/>
      <c r="O53" s="241"/>
      <c r="P53" s="234">
        <f t="shared" si="0"/>
        <v>0</v>
      </c>
      <c r="Q53" s="230">
        <f t="shared" si="0"/>
        <v>0</v>
      </c>
      <c r="R53" s="230">
        <f t="shared" si="0"/>
        <v>0</v>
      </c>
    </row>
    <row r="54" spans="1:18" ht="14.25" hidden="1" customHeight="1" x14ac:dyDescent="0.2">
      <c r="A54" s="6">
        <v>52</v>
      </c>
      <c r="B54" s="176"/>
      <c r="C54" s="231" t="s">
        <v>184</v>
      </c>
      <c r="D54" s="165"/>
      <c r="E54" s="165"/>
      <c r="F54" s="165"/>
      <c r="G54" s="165"/>
      <c r="H54" s="165"/>
      <c r="I54" s="161"/>
      <c r="J54" s="240"/>
      <c r="K54" s="241"/>
      <c r="L54" s="241"/>
      <c r="M54" s="240"/>
      <c r="N54" s="241"/>
      <c r="O54" s="241"/>
      <c r="P54" s="234">
        <f t="shared" si="0"/>
        <v>0</v>
      </c>
      <c r="Q54" s="230">
        <f t="shared" si="0"/>
        <v>0</v>
      </c>
      <c r="R54" s="230">
        <f t="shared" si="0"/>
        <v>0</v>
      </c>
    </row>
    <row r="55" spans="1:18" ht="14.25" hidden="1" customHeight="1" x14ac:dyDescent="0.2">
      <c r="A55" s="6">
        <v>53</v>
      </c>
      <c r="B55" s="176"/>
      <c r="C55" s="231" t="s">
        <v>184</v>
      </c>
      <c r="D55" s="165"/>
      <c r="E55" s="165"/>
      <c r="F55" s="165"/>
      <c r="G55" s="165"/>
      <c r="H55" s="165"/>
      <c r="I55" s="161"/>
      <c r="J55" s="240"/>
      <c r="K55" s="241"/>
      <c r="L55" s="241"/>
      <c r="M55" s="240"/>
      <c r="N55" s="241"/>
      <c r="O55" s="241"/>
      <c r="P55" s="234">
        <f t="shared" si="0"/>
        <v>0</v>
      </c>
      <c r="Q55" s="230">
        <f t="shared" si="0"/>
        <v>0</v>
      </c>
      <c r="R55" s="230">
        <f t="shared" si="0"/>
        <v>0</v>
      </c>
    </row>
    <row r="56" spans="1:18" ht="14.25" hidden="1" customHeight="1" x14ac:dyDescent="0.2">
      <c r="A56" s="6">
        <v>54</v>
      </c>
      <c r="B56" s="176"/>
      <c r="C56" s="231" t="s">
        <v>184</v>
      </c>
      <c r="D56" s="165"/>
      <c r="E56" s="165"/>
      <c r="F56" s="165"/>
      <c r="G56" s="165"/>
      <c r="H56" s="165"/>
      <c r="I56" s="161"/>
      <c r="J56" s="240"/>
      <c r="K56" s="241"/>
      <c r="L56" s="241"/>
      <c r="M56" s="240"/>
      <c r="N56" s="241"/>
      <c r="O56" s="241"/>
      <c r="P56" s="234">
        <f t="shared" si="0"/>
        <v>0</v>
      </c>
      <c r="Q56" s="230">
        <f t="shared" si="0"/>
        <v>0</v>
      </c>
      <c r="R56" s="230">
        <f t="shared" si="0"/>
        <v>0</v>
      </c>
    </row>
    <row r="57" spans="1:18" ht="14.25" hidden="1" customHeight="1" x14ac:dyDescent="0.2">
      <c r="A57" s="6">
        <v>55</v>
      </c>
      <c r="B57" s="176"/>
      <c r="C57" s="231" t="s">
        <v>184</v>
      </c>
      <c r="D57" s="165"/>
      <c r="E57" s="165"/>
      <c r="F57" s="165"/>
      <c r="G57" s="165"/>
      <c r="H57" s="165"/>
      <c r="I57" s="161"/>
      <c r="J57" s="240"/>
      <c r="K57" s="241"/>
      <c r="L57" s="241"/>
      <c r="M57" s="240"/>
      <c r="N57" s="241"/>
      <c r="O57" s="241"/>
      <c r="P57" s="234">
        <f t="shared" si="0"/>
        <v>0</v>
      </c>
      <c r="Q57" s="230">
        <f t="shared" si="0"/>
        <v>0</v>
      </c>
      <c r="R57" s="230">
        <f t="shared" si="0"/>
        <v>0</v>
      </c>
    </row>
    <row r="58" spans="1:18" ht="14.25" hidden="1" customHeight="1" x14ac:dyDescent="0.2">
      <c r="A58" s="6">
        <v>56</v>
      </c>
      <c r="B58" s="176"/>
      <c r="C58" s="231" t="s">
        <v>184</v>
      </c>
      <c r="D58" s="165"/>
      <c r="E58" s="165"/>
      <c r="F58" s="165"/>
      <c r="G58" s="165"/>
      <c r="H58" s="165"/>
      <c r="I58" s="161"/>
      <c r="J58" s="240"/>
      <c r="K58" s="241"/>
      <c r="L58" s="241"/>
      <c r="M58" s="240"/>
      <c r="N58" s="241"/>
      <c r="O58" s="241"/>
      <c r="P58" s="234">
        <f t="shared" si="0"/>
        <v>0</v>
      </c>
      <c r="Q58" s="230">
        <f t="shared" si="0"/>
        <v>0</v>
      </c>
      <c r="R58" s="230">
        <f t="shared" si="0"/>
        <v>0</v>
      </c>
    </row>
    <row r="59" spans="1:18" ht="14.25" hidden="1" customHeight="1" x14ac:dyDescent="0.2">
      <c r="A59" s="6">
        <v>57</v>
      </c>
      <c r="B59" s="176"/>
      <c r="C59" s="231" t="s">
        <v>184</v>
      </c>
      <c r="D59" s="165"/>
      <c r="E59" s="165"/>
      <c r="F59" s="165"/>
      <c r="G59" s="165"/>
      <c r="H59" s="165"/>
      <c r="I59" s="161"/>
      <c r="J59" s="240"/>
      <c r="K59" s="241"/>
      <c r="L59" s="241"/>
      <c r="M59" s="240"/>
      <c r="N59" s="241"/>
      <c r="O59" s="241"/>
      <c r="P59" s="234">
        <f t="shared" si="0"/>
        <v>0</v>
      </c>
      <c r="Q59" s="230">
        <f t="shared" si="0"/>
        <v>0</v>
      </c>
      <c r="R59" s="230">
        <f t="shared" si="0"/>
        <v>0</v>
      </c>
    </row>
    <row r="60" spans="1:18" ht="14.25" hidden="1" customHeight="1" x14ac:dyDescent="0.2">
      <c r="A60" s="6">
        <v>58</v>
      </c>
      <c r="B60" s="176"/>
      <c r="C60" s="231" t="s">
        <v>184</v>
      </c>
      <c r="D60" s="165"/>
      <c r="E60" s="165"/>
      <c r="F60" s="165"/>
      <c r="G60" s="165"/>
      <c r="H60" s="165"/>
      <c r="I60" s="161"/>
      <c r="J60" s="240"/>
      <c r="K60" s="241"/>
      <c r="L60" s="241"/>
      <c r="M60" s="240"/>
      <c r="N60" s="241"/>
      <c r="O60" s="241"/>
      <c r="P60" s="234">
        <f t="shared" si="0"/>
        <v>0</v>
      </c>
      <c r="Q60" s="230">
        <f t="shared" si="0"/>
        <v>0</v>
      </c>
      <c r="R60" s="230">
        <f t="shared" si="0"/>
        <v>0</v>
      </c>
    </row>
    <row r="61" spans="1:18" ht="14.25" hidden="1" customHeight="1" x14ac:dyDescent="0.2">
      <c r="A61" s="6">
        <v>59</v>
      </c>
      <c r="B61" s="176"/>
      <c r="C61" s="231" t="s">
        <v>184</v>
      </c>
      <c r="D61" s="165"/>
      <c r="E61" s="165"/>
      <c r="F61" s="165"/>
      <c r="G61" s="165"/>
      <c r="H61" s="165"/>
      <c r="I61" s="161"/>
      <c r="J61" s="240"/>
      <c r="K61" s="241"/>
      <c r="L61" s="241"/>
      <c r="M61" s="240"/>
      <c r="N61" s="241"/>
      <c r="O61" s="241"/>
      <c r="P61" s="234">
        <f t="shared" si="0"/>
        <v>0</v>
      </c>
      <c r="Q61" s="230">
        <f t="shared" si="0"/>
        <v>0</v>
      </c>
      <c r="R61" s="230">
        <f t="shared" si="0"/>
        <v>0</v>
      </c>
    </row>
    <row r="62" spans="1:18" ht="14.25" hidden="1" customHeight="1" x14ac:dyDescent="0.2">
      <c r="A62" s="6">
        <v>60</v>
      </c>
      <c r="B62" s="176"/>
      <c r="C62" s="231" t="s">
        <v>184</v>
      </c>
      <c r="D62" s="165"/>
      <c r="E62" s="165"/>
      <c r="F62" s="165"/>
      <c r="G62" s="165"/>
      <c r="H62" s="165"/>
      <c r="I62" s="161"/>
      <c r="J62" s="240"/>
      <c r="K62" s="241"/>
      <c r="L62" s="241"/>
      <c r="M62" s="240"/>
      <c r="N62" s="241"/>
      <c r="O62" s="241"/>
      <c r="P62" s="234">
        <f t="shared" si="0"/>
        <v>0</v>
      </c>
      <c r="Q62" s="230">
        <f t="shared" si="0"/>
        <v>0</v>
      </c>
      <c r="R62" s="230">
        <f t="shared" si="0"/>
        <v>0</v>
      </c>
    </row>
    <row r="63" spans="1:18" ht="14.25" hidden="1" customHeight="1" x14ac:dyDescent="0.2">
      <c r="A63" s="6">
        <v>61</v>
      </c>
      <c r="B63" s="176"/>
      <c r="C63" s="231" t="s">
        <v>184</v>
      </c>
      <c r="D63" s="165"/>
      <c r="E63" s="165"/>
      <c r="F63" s="165"/>
      <c r="G63" s="165"/>
      <c r="H63" s="165"/>
      <c r="I63" s="161"/>
      <c r="J63" s="240"/>
      <c r="K63" s="241"/>
      <c r="L63" s="241"/>
      <c r="M63" s="240"/>
      <c r="N63" s="241"/>
      <c r="O63" s="241"/>
      <c r="P63" s="234">
        <f t="shared" si="0"/>
        <v>0</v>
      </c>
      <c r="Q63" s="230">
        <f t="shared" si="0"/>
        <v>0</v>
      </c>
      <c r="R63" s="230">
        <f t="shared" si="0"/>
        <v>0</v>
      </c>
    </row>
    <row r="64" spans="1:18" ht="14.25" hidden="1" customHeight="1" x14ac:dyDescent="0.2">
      <c r="A64" s="6">
        <v>62</v>
      </c>
      <c r="B64" s="176"/>
      <c r="C64" s="231" t="s">
        <v>184</v>
      </c>
      <c r="D64" s="165"/>
      <c r="E64" s="165"/>
      <c r="F64" s="165"/>
      <c r="G64" s="165"/>
      <c r="H64" s="165"/>
      <c r="I64" s="161"/>
      <c r="J64" s="240"/>
      <c r="K64" s="241"/>
      <c r="L64" s="241"/>
      <c r="M64" s="240"/>
      <c r="N64" s="241"/>
      <c r="O64" s="241"/>
      <c r="P64" s="234">
        <f t="shared" si="0"/>
        <v>0</v>
      </c>
      <c r="Q64" s="230">
        <f t="shared" si="0"/>
        <v>0</v>
      </c>
      <c r="R64" s="230">
        <f t="shared" si="0"/>
        <v>0</v>
      </c>
    </row>
    <row r="65" spans="1:18" ht="14.25" hidden="1" customHeight="1" x14ac:dyDescent="0.2">
      <c r="A65" s="6">
        <v>63</v>
      </c>
      <c r="B65" s="176"/>
      <c r="C65" s="231" t="s">
        <v>184</v>
      </c>
      <c r="D65" s="165"/>
      <c r="E65" s="165"/>
      <c r="F65" s="165"/>
      <c r="G65" s="165"/>
      <c r="H65" s="165"/>
      <c r="I65" s="161"/>
      <c r="J65" s="240"/>
      <c r="K65" s="241"/>
      <c r="L65" s="241"/>
      <c r="M65" s="240"/>
      <c r="N65" s="241"/>
      <c r="O65" s="241"/>
      <c r="P65" s="234">
        <f t="shared" si="0"/>
        <v>0</v>
      </c>
      <c r="Q65" s="230">
        <f t="shared" si="0"/>
        <v>0</v>
      </c>
      <c r="R65" s="230">
        <f t="shared" si="0"/>
        <v>0</v>
      </c>
    </row>
    <row r="66" spans="1:18" ht="14.25" hidden="1" customHeight="1" x14ac:dyDescent="0.2">
      <c r="A66" s="6">
        <v>64</v>
      </c>
      <c r="B66" s="176"/>
      <c r="C66" s="231" t="s">
        <v>184</v>
      </c>
      <c r="D66" s="165"/>
      <c r="E66" s="165"/>
      <c r="F66" s="165"/>
      <c r="G66" s="165"/>
      <c r="H66" s="165"/>
      <c r="I66" s="161"/>
      <c r="J66" s="240"/>
      <c r="K66" s="241"/>
      <c r="L66" s="241"/>
      <c r="M66" s="240"/>
      <c r="N66" s="241"/>
      <c r="O66" s="241"/>
      <c r="P66" s="234">
        <f t="shared" si="0"/>
        <v>0</v>
      </c>
      <c r="Q66" s="230">
        <f t="shared" si="0"/>
        <v>0</v>
      </c>
      <c r="R66" s="230">
        <f t="shared" si="0"/>
        <v>0</v>
      </c>
    </row>
    <row r="67" spans="1:18" ht="14.25" hidden="1" customHeight="1" x14ac:dyDescent="0.2">
      <c r="B67" s="7"/>
      <c r="C67" s="8"/>
    </row>
    <row r="68" spans="1:18" ht="14.25" customHeight="1" x14ac:dyDescent="0.2">
      <c r="B68" s="7"/>
      <c r="C68" s="8"/>
    </row>
    <row r="69" spans="1:18" ht="14.25" customHeight="1" x14ac:dyDescent="0.2">
      <c r="B69" s="7"/>
      <c r="C69" s="8"/>
    </row>
    <row r="70" spans="1:18" ht="14.25" customHeight="1" x14ac:dyDescent="0.2">
      <c r="B70" s="7"/>
      <c r="C70" s="8"/>
    </row>
    <row r="71" spans="1:18" ht="14.25" customHeight="1" x14ac:dyDescent="0.2">
      <c r="B71" s="7"/>
      <c r="C71" s="8"/>
    </row>
    <row r="72" spans="1:18" ht="14.25" customHeight="1" x14ac:dyDescent="0.2">
      <c r="B72" s="7"/>
      <c r="C72" s="8"/>
    </row>
    <row r="73" spans="1:18" ht="14.25" customHeight="1" x14ac:dyDescent="0.2">
      <c r="B73" s="7"/>
      <c r="C73" s="8"/>
    </row>
    <row r="74" spans="1:18" ht="14.25" customHeight="1" x14ac:dyDescent="0.2">
      <c r="B74" s="7"/>
      <c r="C74" s="8"/>
    </row>
    <row r="75" spans="1:18" ht="14.25" customHeight="1" x14ac:dyDescent="0.2">
      <c r="B75" s="7"/>
      <c r="C75" s="8"/>
    </row>
    <row r="76" spans="1:18" ht="14.25" customHeight="1" x14ac:dyDescent="0.2">
      <c r="B76" s="7"/>
      <c r="C76" s="8"/>
    </row>
    <row r="77" spans="1:18" ht="14.25" customHeight="1" x14ac:dyDescent="0.2">
      <c r="B77" s="7"/>
      <c r="C77" s="8"/>
    </row>
    <row r="78" spans="1:18" ht="14.25" customHeight="1" x14ac:dyDescent="0.2">
      <c r="B78" s="7"/>
      <c r="C78" s="8"/>
    </row>
    <row r="79" spans="1:18" ht="14.25" customHeight="1" x14ac:dyDescent="0.2">
      <c r="B79" s="7"/>
      <c r="C79" s="8"/>
    </row>
    <row r="80" spans="1:18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sortState ref="C20:S33">
    <sortCondition descending="1" ref="S20:S33"/>
    <sortCondition descending="1" ref="P20:P33"/>
  </sortState>
  <pageMargins left="0.25" right="0.25" top="0.75" bottom="0.75" header="0.3" footer="0.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/>
  <dimension ref="A1:AG47"/>
  <sheetViews>
    <sheetView topLeftCell="A25" zoomScaleNormal="100" workbookViewId="0">
      <selection activeCell="C14" sqref="C14"/>
    </sheetView>
  </sheetViews>
  <sheetFormatPr defaultRowHeight="15.75" x14ac:dyDescent="0.2"/>
  <cols>
    <col min="1" max="1" width="3" style="85" customWidth="1"/>
    <col min="2" max="33" width="3.7109375" style="85" customWidth="1"/>
    <col min="34" max="16384" width="9.140625" style="85"/>
  </cols>
  <sheetData>
    <row r="1" spans="1:33" ht="18.75" x14ac:dyDescent="0.2">
      <c r="B1" s="86" t="s">
        <v>185</v>
      </c>
      <c r="G1" s="87" t="s">
        <v>186</v>
      </c>
    </row>
    <row r="2" spans="1:33" ht="16.5" thickBot="1" x14ac:dyDescent="0.25">
      <c r="B2" s="85">
        <v>1</v>
      </c>
      <c r="C2" s="85">
        <v>2</v>
      </c>
      <c r="D2" s="85">
        <v>3</v>
      </c>
      <c r="E2" s="85">
        <v>4</v>
      </c>
      <c r="F2" s="85">
        <v>5</v>
      </c>
      <c r="G2" s="85">
        <v>6</v>
      </c>
      <c r="H2" s="85">
        <v>7</v>
      </c>
      <c r="I2" s="85">
        <v>8</v>
      </c>
      <c r="J2" s="85">
        <v>9</v>
      </c>
      <c r="K2" s="85">
        <v>10</v>
      </c>
      <c r="L2" s="85">
        <v>11</v>
      </c>
      <c r="M2" s="85">
        <v>12</v>
      </c>
      <c r="N2" s="85">
        <v>13</v>
      </c>
      <c r="O2" s="85">
        <v>14</v>
      </c>
      <c r="P2" s="85">
        <v>15</v>
      </c>
      <c r="Q2" s="85">
        <v>16</v>
      </c>
      <c r="R2" s="85">
        <v>17</v>
      </c>
      <c r="S2" s="85">
        <v>18</v>
      </c>
      <c r="T2" s="85">
        <v>19</v>
      </c>
      <c r="U2" s="85">
        <v>20</v>
      </c>
      <c r="V2" s="85">
        <v>21</v>
      </c>
      <c r="W2" s="85">
        <v>22</v>
      </c>
      <c r="X2" s="85">
        <v>23</v>
      </c>
      <c r="Y2" s="85">
        <v>24</v>
      </c>
      <c r="Z2" s="85">
        <v>25</v>
      </c>
      <c r="AA2" s="85">
        <v>26</v>
      </c>
      <c r="AB2" s="85">
        <v>27</v>
      </c>
      <c r="AC2" s="85">
        <v>28</v>
      </c>
      <c r="AD2" s="85">
        <v>29</v>
      </c>
      <c r="AE2" s="85">
        <v>30</v>
      </c>
      <c r="AF2" s="85">
        <v>31</v>
      </c>
      <c r="AG2" s="85">
        <v>32</v>
      </c>
    </row>
    <row r="3" spans="1:33" ht="12.75" customHeight="1" thickBot="1" x14ac:dyDescent="0.25">
      <c r="B3" s="88" t="s">
        <v>187</v>
      </c>
      <c r="C3" s="88" t="s">
        <v>187</v>
      </c>
      <c r="D3" s="88" t="s">
        <v>187</v>
      </c>
      <c r="E3" s="88" t="s">
        <v>187</v>
      </c>
      <c r="F3" s="88" t="s">
        <v>187</v>
      </c>
      <c r="G3" s="88" t="s">
        <v>187</v>
      </c>
      <c r="H3" s="88" t="s">
        <v>187</v>
      </c>
      <c r="I3" s="88" t="s">
        <v>187</v>
      </c>
      <c r="J3" s="88" t="s">
        <v>187</v>
      </c>
      <c r="K3" s="88" t="s">
        <v>187</v>
      </c>
      <c r="L3" s="88" t="s">
        <v>187</v>
      </c>
      <c r="M3" s="88" t="s">
        <v>187</v>
      </c>
      <c r="N3" s="88" t="s">
        <v>187</v>
      </c>
      <c r="O3" s="88" t="s">
        <v>187</v>
      </c>
      <c r="P3" s="88" t="s">
        <v>187</v>
      </c>
      <c r="Q3" s="88" t="s">
        <v>187</v>
      </c>
      <c r="R3" s="89" t="s">
        <v>188</v>
      </c>
      <c r="S3" s="89" t="s">
        <v>188</v>
      </c>
      <c r="T3" s="89" t="s">
        <v>188</v>
      </c>
      <c r="U3" s="89" t="s">
        <v>188</v>
      </c>
      <c r="V3" s="89" t="s">
        <v>188</v>
      </c>
      <c r="W3" s="89" t="s">
        <v>188</v>
      </c>
      <c r="X3" s="89" t="s">
        <v>188</v>
      </c>
      <c r="Y3" s="89" t="s">
        <v>188</v>
      </c>
      <c r="Z3" s="89" t="s">
        <v>188</v>
      </c>
      <c r="AA3" s="89" t="s">
        <v>188</v>
      </c>
      <c r="AB3" s="89" t="s">
        <v>188</v>
      </c>
      <c r="AC3" s="89" t="s">
        <v>188</v>
      </c>
      <c r="AD3" s="89" t="s">
        <v>188</v>
      </c>
      <c r="AE3" s="89" t="s">
        <v>188</v>
      </c>
      <c r="AF3" s="89" t="s">
        <v>188</v>
      </c>
      <c r="AG3" s="89" t="s">
        <v>188</v>
      </c>
    </row>
    <row r="4" spans="1:33" x14ac:dyDescent="0.2">
      <c r="A4" s="85" t="s">
        <v>14</v>
      </c>
      <c r="B4" s="90">
        <v>1</v>
      </c>
      <c r="C4" s="122">
        <v>49</v>
      </c>
      <c r="D4" s="90">
        <v>9</v>
      </c>
      <c r="E4" s="122">
        <v>57</v>
      </c>
      <c r="F4" s="90">
        <v>5</v>
      </c>
      <c r="G4" s="122">
        <v>53</v>
      </c>
      <c r="H4" s="90">
        <v>13</v>
      </c>
      <c r="I4" s="122">
        <v>61</v>
      </c>
      <c r="J4" s="90">
        <v>3</v>
      </c>
      <c r="K4" s="122">
        <v>51</v>
      </c>
      <c r="L4" s="90">
        <v>11</v>
      </c>
      <c r="M4" s="122">
        <v>59</v>
      </c>
      <c r="N4" s="90">
        <v>7</v>
      </c>
      <c r="O4" s="122">
        <v>55</v>
      </c>
      <c r="P4" s="90">
        <v>15</v>
      </c>
      <c r="Q4" s="122">
        <v>63</v>
      </c>
      <c r="R4" s="90">
        <v>1</v>
      </c>
      <c r="S4" s="122">
        <v>49</v>
      </c>
      <c r="T4" s="90">
        <v>9</v>
      </c>
      <c r="U4" s="122">
        <v>57</v>
      </c>
      <c r="V4" s="90">
        <v>5</v>
      </c>
      <c r="W4" s="122">
        <v>53</v>
      </c>
      <c r="X4" s="90">
        <v>13</v>
      </c>
      <c r="Y4" s="122">
        <v>61</v>
      </c>
      <c r="Z4" s="90">
        <v>3</v>
      </c>
      <c r="AA4" s="122">
        <v>51</v>
      </c>
      <c r="AB4" s="90">
        <v>11</v>
      </c>
      <c r="AC4" s="122">
        <v>59</v>
      </c>
      <c r="AD4" s="90">
        <v>7</v>
      </c>
      <c r="AE4" s="122">
        <v>55</v>
      </c>
      <c r="AF4" s="90">
        <v>15</v>
      </c>
      <c r="AG4" s="122">
        <v>63</v>
      </c>
    </row>
    <row r="5" spans="1:33" ht="16.5" thickBot="1" x14ac:dyDescent="0.25">
      <c r="A5" s="85" t="s">
        <v>15</v>
      </c>
      <c r="B5" s="121">
        <v>64</v>
      </c>
      <c r="C5" s="91">
        <v>16</v>
      </c>
      <c r="D5" s="121">
        <v>56</v>
      </c>
      <c r="E5" s="91">
        <v>8</v>
      </c>
      <c r="F5" s="121">
        <v>60</v>
      </c>
      <c r="G5" s="91">
        <v>12</v>
      </c>
      <c r="H5" s="121">
        <v>52</v>
      </c>
      <c r="I5" s="91">
        <v>4</v>
      </c>
      <c r="J5" s="121">
        <v>62</v>
      </c>
      <c r="K5" s="91">
        <v>14</v>
      </c>
      <c r="L5" s="121">
        <v>54</v>
      </c>
      <c r="M5" s="91">
        <v>6</v>
      </c>
      <c r="N5" s="121">
        <v>58</v>
      </c>
      <c r="O5" s="91">
        <v>10</v>
      </c>
      <c r="P5" s="121">
        <v>50</v>
      </c>
      <c r="Q5" s="91">
        <v>2</v>
      </c>
      <c r="R5" s="121">
        <v>64</v>
      </c>
      <c r="S5" s="91">
        <v>16</v>
      </c>
      <c r="T5" s="121">
        <v>56</v>
      </c>
      <c r="U5" s="91">
        <v>8</v>
      </c>
      <c r="V5" s="121">
        <v>60</v>
      </c>
      <c r="W5" s="91">
        <v>12</v>
      </c>
      <c r="X5" s="121">
        <v>52</v>
      </c>
      <c r="Y5" s="91">
        <v>4</v>
      </c>
      <c r="Z5" s="121">
        <v>62</v>
      </c>
      <c r="AA5" s="91">
        <v>14</v>
      </c>
      <c r="AB5" s="121">
        <v>54</v>
      </c>
      <c r="AC5" s="91">
        <v>6</v>
      </c>
      <c r="AD5" s="121">
        <v>58</v>
      </c>
      <c r="AE5" s="91">
        <v>10</v>
      </c>
      <c r="AF5" s="121">
        <v>50</v>
      </c>
      <c r="AG5" s="91">
        <v>2</v>
      </c>
    </row>
    <row r="6" spans="1:33" x14ac:dyDescent="0.2">
      <c r="A6" s="85" t="s">
        <v>16</v>
      </c>
      <c r="B6" s="92">
        <v>33</v>
      </c>
      <c r="C6" s="92">
        <v>17</v>
      </c>
      <c r="D6" s="92">
        <v>41</v>
      </c>
      <c r="E6" s="92">
        <v>25</v>
      </c>
      <c r="F6" s="92">
        <v>37</v>
      </c>
      <c r="G6" s="92">
        <v>21</v>
      </c>
      <c r="H6" s="92">
        <v>45</v>
      </c>
      <c r="I6" s="92">
        <v>29</v>
      </c>
      <c r="J6" s="92">
        <v>35</v>
      </c>
      <c r="K6" s="92">
        <v>19</v>
      </c>
      <c r="L6" s="92">
        <v>43</v>
      </c>
      <c r="M6" s="92">
        <v>27</v>
      </c>
      <c r="N6" s="92">
        <v>39</v>
      </c>
      <c r="O6" s="92">
        <v>23</v>
      </c>
      <c r="P6" s="92">
        <v>47</v>
      </c>
      <c r="Q6" s="92">
        <v>31</v>
      </c>
      <c r="R6" s="92">
        <v>33</v>
      </c>
      <c r="S6" s="92">
        <v>17</v>
      </c>
      <c r="T6" s="92">
        <v>41</v>
      </c>
      <c r="U6" s="92">
        <v>25</v>
      </c>
      <c r="V6" s="92">
        <v>37</v>
      </c>
      <c r="W6" s="92">
        <v>21</v>
      </c>
      <c r="X6" s="92">
        <v>45</v>
      </c>
      <c r="Y6" s="92">
        <v>29</v>
      </c>
      <c r="Z6" s="92">
        <v>35</v>
      </c>
      <c r="AA6" s="92">
        <v>19</v>
      </c>
      <c r="AB6" s="92">
        <v>43</v>
      </c>
      <c r="AC6" s="92">
        <v>27</v>
      </c>
      <c r="AD6" s="92">
        <v>39</v>
      </c>
      <c r="AE6" s="92">
        <v>23</v>
      </c>
      <c r="AF6" s="92">
        <v>47</v>
      </c>
      <c r="AG6" s="92">
        <v>31</v>
      </c>
    </row>
    <row r="7" spans="1:33" ht="16.5" thickBot="1" x14ac:dyDescent="0.25">
      <c r="A7" s="85" t="s">
        <v>17</v>
      </c>
      <c r="B7" s="93">
        <v>32</v>
      </c>
      <c r="C7" s="93">
        <v>48</v>
      </c>
      <c r="D7" s="93">
        <v>24</v>
      </c>
      <c r="E7" s="93">
        <v>40</v>
      </c>
      <c r="F7" s="93">
        <v>28</v>
      </c>
      <c r="G7" s="93">
        <v>44</v>
      </c>
      <c r="H7" s="93">
        <v>20</v>
      </c>
      <c r="I7" s="93">
        <v>36</v>
      </c>
      <c r="J7" s="93">
        <v>30</v>
      </c>
      <c r="K7" s="93">
        <v>46</v>
      </c>
      <c r="L7" s="93">
        <v>22</v>
      </c>
      <c r="M7" s="93">
        <v>38</v>
      </c>
      <c r="N7" s="93">
        <v>26</v>
      </c>
      <c r="O7" s="93">
        <v>42</v>
      </c>
      <c r="P7" s="93">
        <v>18</v>
      </c>
      <c r="Q7" s="93">
        <v>34</v>
      </c>
      <c r="R7" s="93">
        <v>32</v>
      </c>
      <c r="S7" s="93">
        <v>48</v>
      </c>
      <c r="T7" s="93">
        <v>24</v>
      </c>
      <c r="U7" s="93">
        <v>40</v>
      </c>
      <c r="V7" s="93">
        <v>28</v>
      </c>
      <c r="W7" s="93">
        <v>44</v>
      </c>
      <c r="X7" s="93">
        <v>20</v>
      </c>
      <c r="Y7" s="93">
        <v>36</v>
      </c>
      <c r="Z7" s="93">
        <v>30</v>
      </c>
      <c r="AA7" s="93">
        <v>46</v>
      </c>
      <c r="AB7" s="93">
        <v>22</v>
      </c>
      <c r="AC7" s="93">
        <v>38</v>
      </c>
      <c r="AD7" s="93">
        <v>26</v>
      </c>
      <c r="AE7" s="93">
        <v>42</v>
      </c>
      <c r="AF7" s="93">
        <v>18</v>
      </c>
      <c r="AG7" s="93">
        <v>34</v>
      </c>
    </row>
    <row r="9" spans="1:33" ht="18.75" x14ac:dyDescent="0.2">
      <c r="B9" s="86" t="s">
        <v>185</v>
      </c>
      <c r="G9" s="87" t="s">
        <v>11</v>
      </c>
    </row>
    <row r="10" spans="1:33" ht="16.5" thickBot="1" x14ac:dyDescent="0.25">
      <c r="B10" s="85">
        <v>1</v>
      </c>
      <c r="C10" s="85">
        <v>2</v>
      </c>
      <c r="D10" s="85">
        <v>3</v>
      </c>
      <c r="E10" s="85">
        <v>4</v>
      </c>
      <c r="F10" s="85">
        <v>5</v>
      </c>
      <c r="G10" s="85">
        <v>6</v>
      </c>
      <c r="H10" s="85">
        <v>7</v>
      </c>
      <c r="I10" s="85">
        <v>8</v>
      </c>
      <c r="J10" s="85">
        <v>9</v>
      </c>
      <c r="K10" s="85">
        <v>10</v>
      </c>
      <c r="L10" s="85">
        <v>11</v>
      </c>
      <c r="M10" s="85">
        <v>12</v>
      </c>
      <c r="N10" s="85">
        <v>13</v>
      </c>
      <c r="O10" s="85">
        <v>14</v>
      </c>
      <c r="P10" s="85">
        <v>15</v>
      </c>
      <c r="Q10" s="85">
        <v>16</v>
      </c>
      <c r="R10" s="85">
        <v>17</v>
      </c>
      <c r="S10" s="85">
        <v>18</v>
      </c>
      <c r="T10" s="85">
        <v>19</v>
      </c>
      <c r="U10" s="85">
        <v>20</v>
      </c>
      <c r="V10" s="85">
        <v>21</v>
      </c>
      <c r="W10" s="85">
        <v>22</v>
      </c>
      <c r="X10" s="85">
        <v>23</v>
      </c>
      <c r="Y10" s="85">
        <v>24</v>
      </c>
      <c r="Z10" s="85">
        <v>25</v>
      </c>
      <c r="AA10" s="85">
        <v>26</v>
      </c>
      <c r="AB10" s="85">
        <v>27</v>
      </c>
      <c r="AC10" s="85">
        <v>28</v>
      </c>
      <c r="AD10" s="85">
        <v>29</v>
      </c>
      <c r="AE10" s="85">
        <v>30</v>
      </c>
      <c r="AF10" s="85">
        <v>31</v>
      </c>
      <c r="AG10" s="85">
        <v>32</v>
      </c>
    </row>
    <row r="11" spans="1:33" ht="16.5" thickBot="1" x14ac:dyDescent="0.25">
      <c r="B11" s="88" t="s">
        <v>187</v>
      </c>
      <c r="C11" s="88" t="s">
        <v>187</v>
      </c>
      <c r="D11" s="88" t="s">
        <v>187</v>
      </c>
      <c r="E11" s="88" t="s">
        <v>187</v>
      </c>
      <c r="F11" s="88" t="s">
        <v>187</v>
      </c>
      <c r="G11" s="88" t="s">
        <v>187</v>
      </c>
      <c r="H11" s="88" t="s">
        <v>187</v>
      </c>
      <c r="I11" s="88" t="s">
        <v>187</v>
      </c>
      <c r="J11" s="88" t="s">
        <v>187</v>
      </c>
      <c r="K11" s="88" t="s">
        <v>187</v>
      </c>
      <c r="L11" s="88" t="s">
        <v>187</v>
      </c>
      <c r="M11" s="88" t="s">
        <v>187</v>
      </c>
      <c r="N11" s="88" t="s">
        <v>187</v>
      </c>
      <c r="O11" s="88" t="s">
        <v>187</v>
      </c>
      <c r="P11" s="88" t="s">
        <v>187</v>
      </c>
      <c r="Q11" s="88" t="s">
        <v>187</v>
      </c>
      <c r="R11" s="89" t="s">
        <v>188</v>
      </c>
      <c r="S11" s="89" t="s">
        <v>188</v>
      </c>
      <c r="T11" s="89" t="s">
        <v>188</v>
      </c>
      <c r="U11" s="89" t="s">
        <v>188</v>
      </c>
      <c r="V11" s="89" t="s">
        <v>188</v>
      </c>
      <c r="W11" s="89" t="s">
        <v>188</v>
      </c>
      <c r="X11" s="89" t="s">
        <v>188</v>
      </c>
      <c r="Y11" s="89" t="s">
        <v>188</v>
      </c>
      <c r="Z11" s="89" t="s">
        <v>188</v>
      </c>
      <c r="AA11" s="89" t="s">
        <v>188</v>
      </c>
      <c r="AB11" s="89" t="s">
        <v>188</v>
      </c>
      <c r="AC11" s="89" t="s">
        <v>188</v>
      </c>
      <c r="AD11" s="89" t="s">
        <v>188</v>
      </c>
      <c r="AE11" s="89" t="s">
        <v>188</v>
      </c>
      <c r="AF11" s="89" t="s">
        <v>188</v>
      </c>
      <c r="AG11" s="89" t="s">
        <v>188</v>
      </c>
    </row>
    <row r="12" spans="1:33" x14ac:dyDescent="0.2">
      <c r="A12" s="85" t="s">
        <v>14</v>
      </c>
      <c r="B12" s="92">
        <v>33</v>
      </c>
      <c r="C12" s="92">
        <v>17</v>
      </c>
      <c r="D12" s="92">
        <v>41</v>
      </c>
      <c r="E12" s="92">
        <v>25</v>
      </c>
      <c r="F12" s="92">
        <v>37</v>
      </c>
      <c r="G12" s="92">
        <v>21</v>
      </c>
      <c r="H12" s="92">
        <v>45</v>
      </c>
      <c r="I12" s="92">
        <v>29</v>
      </c>
      <c r="J12" s="92">
        <v>35</v>
      </c>
      <c r="K12" s="92">
        <v>19</v>
      </c>
      <c r="L12" s="92">
        <v>43</v>
      </c>
      <c r="M12" s="92">
        <v>27</v>
      </c>
      <c r="N12" s="92">
        <v>39</v>
      </c>
      <c r="O12" s="92">
        <v>23</v>
      </c>
      <c r="P12" s="92">
        <v>47</v>
      </c>
      <c r="Q12" s="92">
        <v>31</v>
      </c>
      <c r="R12" s="92">
        <v>33</v>
      </c>
      <c r="S12" s="92">
        <v>17</v>
      </c>
      <c r="T12" s="92">
        <v>41</v>
      </c>
      <c r="U12" s="92">
        <v>25</v>
      </c>
      <c r="V12" s="92">
        <v>37</v>
      </c>
      <c r="W12" s="92">
        <v>21</v>
      </c>
      <c r="X12" s="92">
        <v>45</v>
      </c>
      <c r="Y12" s="92">
        <v>29</v>
      </c>
      <c r="Z12" s="92">
        <v>35</v>
      </c>
      <c r="AA12" s="92">
        <v>19</v>
      </c>
      <c r="AB12" s="92">
        <v>43</v>
      </c>
      <c r="AC12" s="92">
        <v>27</v>
      </c>
      <c r="AD12" s="92">
        <v>39</v>
      </c>
      <c r="AE12" s="92">
        <v>23</v>
      </c>
      <c r="AF12" s="92">
        <v>47</v>
      </c>
      <c r="AG12" s="92">
        <v>31</v>
      </c>
    </row>
    <row r="13" spans="1:33" ht="16.5" thickBot="1" x14ac:dyDescent="0.25">
      <c r="A13" s="85" t="s">
        <v>15</v>
      </c>
      <c r="B13" s="93">
        <v>32</v>
      </c>
      <c r="C13" s="93">
        <v>48</v>
      </c>
      <c r="D13" s="93">
        <v>24</v>
      </c>
      <c r="E13" s="93">
        <v>40</v>
      </c>
      <c r="F13" s="93">
        <v>28</v>
      </c>
      <c r="G13" s="93">
        <v>44</v>
      </c>
      <c r="H13" s="93">
        <v>20</v>
      </c>
      <c r="I13" s="93">
        <v>36</v>
      </c>
      <c r="J13" s="93">
        <v>30</v>
      </c>
      <c r="K13" s="93">
        <v>46</v>
      </c>
      <c r="L13" s="93">
        <v>22</v>
      </c>
      <c r="M13" s="93">
        <v>38</v>
      </c>
      <c r="N13" s="93">
        <v>26</v>
      </c>
      <c r="O13" s="93">
        <v>42</v>
      </c>
      <c r="P13" s="93">
        <v>18</v>
      </c>
      <c r="Q13" s="93">
        <v>34</v>
      </c>
      <c r="R13" s="93">
        <v>32</v>
      </c>
      <c r="S13" s="93">
        <v>48</v>
      </c>
      <c r="T13" s="93">
        <v>24</v>
      </c>
      <c r="U13" s="93">
        <v>40</v>
      </c>
      <c r="V13" s="93">
        <v>28</v>
      </c>
      <c r="W13" s="93">
        <v>44</v>
      </c>
      <c r="X13" s="93">
        <v>20</v>
      </c>
      <c r="Y13" s="93">
        <v>36</v>
      </c>
      <c r="Z13" s="93">
        <v>30</v>
      </c>
      <c r="AA13" s="93">
        <v>46</v>
      </c>
      <c r="AB13" s="93">
        <v>22</v>
      </c>
      <c r="AC13" s="93">
        <v>38</v>
      </c>
      <c r="AD13" s="93">
        <v>26</v>
      </c>
      <c r="AE13" s="93">
        <v>42</v>
      </c>
      <c r="AF13" s="93">
        <v>18</v>
      </c>
      <c r="AG13" s="93">
        <v>34</v>
      </c>
    </row>
    <row r="14" spans="1:33" s="94" customFormat="1" ht="15" x14ac:dyDescent="0.25"/>
    <row r="15" spans="1:33" s="94" customFormat="1" ht="18.75" x14ac:dyDescent="0.25">
      <c r="A15" s="85"/>
      <c r="B15" s="86" t="s">
        <v>189</v>
      </c>
      <c r="C15" s="85"/>
      <c r="D15" s="85"/>
      <c r="E15" s="85"/>
      <c r="F15" s="85"/>
      <c r="G15" s="87" t="s">
        <v>11</v>
      </c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</row>
    <row r="16" spans="1:33" ht="16.5" thickBot="1" x14ac:dyDescent="0.25">
      <c r="B16" s="85">
        <v>1</v>
      </c>
      <c r="C16" s="85">
        <v>2</v>
      </c>
      <c r="D16" s="85">
        <v>3</v>
      </c>
      <c r="E16" s="85">
        <v>4</v>
      </c>
      <c r="F16" s="85">
        <v>5</v>
      </c>
      <c r="G16" s="85">
        <v>6</v>
      </c>
      <c r="H16" s="85">
        <v>7</v>
      </c>
      <c r="I16" s="85">
        <v>8</v>
      </c>
      <c r="J16" s="85">
        <v>9</v>
      </c>
      <c r="K16" s="85">
        <v>10</v>
      </c>
      <c r="L16" s="85">
        <v>11</v>
      </c>
      <c r="M16" s="85">
        <v>12</v>
      </c>
      <c r="N16" s="85">
        <v>13</v>
      </c>
      <c r="O16" s="85">
        <v>14</v>
      </c>
      <c r="P16" s="85">
        <v>15</v>
      </c>
      <c r="Q16" s="85">
        <v>16</v>
      </c>
      <c r="R16" s="85">
        <v>17</v>
      </c>
      <c r="S16" s="85">
        <v>18</v>
      </c>
      <c r="T16" s="85">
        <v>19</v>
      </c>
      <c r="U16" s="85">
        <v>20</v>
      </c>
      <c r="V16" s="85">
        <v>21</v>
      </c>
      <c r="W16" s="85">
        <v>22</v>
      </c>
      <c r="X16" s="85">
        <v>23</v>
      </c>
      <c r="Y16" s="85">
        <v>24</v>
      </c>
      <c r="Z16" s="85">
        <v>25</v>
      </c>
      <c r="AA16" s="85">
        <v>26</v>
      </c>
      <c r="AB16" s="85">
        <v>27</v>
      </c>
      <c r="AC16" s="85">
        <v>28</v>
      </c>
      <c r="AD16" s="85">
        <v>29</v>
      </c>
      <c r="AE16" s="85">
        <v>30</v>
      </c>
      <c r="AF16" s="85">
        <v>31</v>
      </c>
      <c r="AG16" s="85">
        <v>32</v>
      </c>
    </row>
    <row r="17" spans="1:33" ht="16.5" thickBot="1" x14ac:dyDescent="0.25">
      <c r="B17" s="88" t="s">
        <v>187</v>
      </c>
      <c r="C17" s="88" t="s">
        <v>187</v>
      </c>
      <c r="D17" s="88" t="s">
        <v>187</v>
      </c>
      <c r="E17" s="88" t="s">
        <v>187</v>
      </c>
      <c r="F17" s="88" t="s">
        <v>187</v>
      </c>
      <c r="G17" s="88" t="s">
        <v>187</v>
      </c>
      <c r="H17" s="88" t="s">
        <v>187</v>
      </c>
      <c r="I17" s="88" t="s">
        <v>187</v>
      </c>
      <c r="J17" s="88" t="s">
        <v>187</v>
      </c>
      <c r="K17" s="88" t="s">
        <v>187</v>
      </c>
      <c r="L17" s="88" t="s">
        <v>187</v>
      </c>
      <c r="M17" s="88" t="s">
        <v>187</v>
      </c>
      <c r="N17" s="88" t="s">
        <v>187</v>
      </c>
      <c r="O17" s="88" t="s">
        <v>187</v>
      </c>
      <c r="P17" s="88" t="s">
        <v>187</v>
      </c>
      <c r="Q17" s="88" t="s">
        <v>187</v>
      </c>
      <c r="R17" s="89" t="s">
        <v>188</v>
      </c>
      <c r="S17" s="89" t="s">
        <v>188</v>
      </c>
      <c r="T17" s="89" t="s">
        <v>188</v>
      </c>
      <c r="U17" s="89" t="s">
        <v>188</v>
      </c>
      <c r="V17" s="89" t="s">
        <v>188</v>
      </c>
      <c r="W17" s="89" t="s">
        <v>188</v>
      </c>
      <c r="X17" s="89" t="s">
        <v>188</v>
      </c>
      <c r="Y17" s="89" t="s">
        <v>188</v>
      </c>
      <c r="Z17" s="89" t="s">
        <v>188</v>
      </c>
      <c r="AA17" s="89" t="s">
        <v>188</v>
      </c>
      <c r="AB17" s="89" t="s">
        <v>188</v>
      </c>
      <c r="AC17" s="89" t="s">
        <v>188</v>
      </c>
      <c r="AD17" s="89" t="s">
        <v>188</v>
      </c>
      <c r="AE17" s="89" t="s">
        <v>188</v>
      </c>
      <c r="AF17" s="89" t="s">
        <v>188</v>
      </c>
      <c r="AG17" s="89" t="s">
        <v>188</v>
      </c>
    </row>
    <row r="18" spans="1:33" x14ac:dyDescent="0.2">
      <c r="A18" s="85" t="s">
        <v>14</v>
      </c>
      <c r="B18" s="92">
        <v>1</v>
      </c>
      <c r="C18" s="92">
        <v>17</v>
      </c>
      <c r="D18" s="92">
        <v>9</v>
      </c>
      <c r="E18" s="92">
        <v>25</v>
      </c>
      <c r="F18" s="92">
        <v>5</v>
      </c>
      <c r="G18" s="92">
        <v>21</v>
      </c>
      <c r="H18" s="92">
        <v>13</v>
      </c>
      <c r="I18" s="92">
        <v>29</v>
      </c>
      <c r="J18" s="92">
        <v>3</v>
      </c>
      <c r="K18" s="92">
        <v>19</v>
      </c>
      <c r="L18" s="92">
        <v>11</v>
      </c>
      <c r="M18" s="92">
        <v>27</v>
      </c>
      <c r="N18" s="92">
        <v>7</v>
      </c>
      <c r="O18" s="92">
        <v>23</v>
      </c>
      <c r="P18" s="92">
        <v>15</v>
      </c>
      <c r="Q18" s="92">
        <v>31</v>
      </c>
      <c r="R18" s="92">
        <v>1</v>
      </c>
      <c r="S18" s="92">
        <v>17</v>
      </c>
      <c r="T18" s="92">
        <v>9</v>
      </c>
      <c r="U18" s="92">
        <v>25</v>
      </c>
      <c r="V18" s="92">
        <v>5</v>
      </c>
      <c r="W18" s="92">
        <v>21</v>
      </c>
      <c r="X18" s="92">
        <v>13</v>
      </c>
      <c r="Y18" s="92">
        <v>29</v>
      </c>
      <c r="Z18" s="92">
        <v>3</v>
      </c>
      <c r="AA18" s="92">
        <v>19</v>
      </c>
      <c r="AB18" s="92">
        <v>11</v>
      </c>
      <c r="AC18" s="92">
        <v>27</v>
      </c>
      <c r="AD18" s="92">
        <v>7</v>
      </c>
      <c r="AE18" s="92">
        <v>23</v>
      </c>
      <c r="AF18" s="92">
        <v>15</v>
      </c>
      <c r="AG18" s="92">
        <v>31</v>
      </c>
    </row>
    <row r="19" spans="1:33" ht="16.5" thickBot="1" x14ac:dyDescent="0.25">
      <c r="A19" s="85" t="s">
        <v>15</v>
      </c>
      <c r="B19" s="93">
        <v>32</v>
      </c>
      <c r="C19" s="93">
        <v>16</v>
      </c>
      <c r="D19" s="93">
        <v>24</v>
      </c>
      <c r="E19" s="93">
        <v>8</v>
      </c>
      <c r="F19" s="93">
        <v>28</v>
      </c>
      <c r="G19" s="93">
        <v>12</v>
      </c>
      <c r="H19" s="93">
        <v>20</v>
      </c>
      <c r="I19" s="93">
        <v>4</v>
      </c>
      <c r="J19" s="93">
        <v>30</v>
      </c>
      <c r="K19" s="93">
        <v>14</v>
      </c>
      <c r="L19" s="93">
        <v>22</v>
      </c>
      <c r="M19" s="93">
        <v>6</v>
      </c>
      <c r="N19" s="93">
        <v>26</v>
      </c>
      <c r="O19" s="93">
        <v>10</v>
      </c>
      <c r="P19" s="93">
        <v>18</v>
      </c>
      <c r="Q19" s="93">
        <v>2</v>
      </c>
      <c r="R19" s="93">
        <v>32</v>
      </c>
      <c r="S19" s="93">
        <v>16</v>
      </c>
      <c r="T19" s="93">
        <v>24</v>
      </c>
      <c r="U19" s="93">
        <v>8</v>
      </c>
      <c r="V19" s="93">
        <v>28</v>
      </c>
      <c r="W19" s="93">
        <v>12</v>
      </c>
      <c r="X19" s="93">
        <v>20</v>
      </c>
      <c r="Y19" s="93">
        <v>4</v>
      </c>
      <c r="Z19" s="93">
        <v>30</v>
      </c>
      <c r="AA19" s="93">
        <v>14</v>
      </c>
      <c r="AB19" s="93">
        <v>22</v>
      </c>
      <c r="AC19" s="93">
        <v>6</v>
      </c>
      <c r="AD19" s="93">
        <v>26</v>
      </c>
      <c r="AE19" s="93">
        <v>10</v>
      </c>
      <c r="AF19" s="93">
        <v>18</v>
      </c>
      <c r="AG19" s="93">
        <v>2</v>
      </c>
    </row>
    <row r="21" spans="1:33" ht="18.75" x14ac:dyDescent="0.2">
      <c r="B21" s="86" t="s">
        <v>190</v>
      </c>
      <c r="G21" s="87" t="s">
        <v>186</v>
      </c>
    </row>
    <row r="22" spans="1:33" ht="16.5" thickBot="1" x14ac:dyDescent="0.25">
      <c r="B22" s="85">
        <v>1</v>
      </c>
      <c r="C22" s="85">
        <v>2</v>
      </c>
      <c r="D22" s="85">
        <v>3</v>
      </c>
      <c r="E22" s="85">
        <v>4</v>
      </c>
      <c r="F22" s="85">
        <v>5</v>
      </c>
      <c r="G22" s="85">
        <v>6</v>
      </c>
      <c r="H22" s="85">
        <v>7</v>
      </c>
      <c r="I22" s="85">
        <v>8</v>
      </c>
      <c r="J22" s="85">
        <v>9</v>
      </c>
      <c r="K22" s="85">
        <v>10</v>
      </c>
      <c r="L22" s="85">
        <v>11</v>
      </c>
      <c r="M22" s="85">
        <v>12</v>
      </c>
      <c r="N22" s="85">
        <v>13</v>
      </c>
      <c r="O22" s="85">
        <v>14</v>
      </c>
      <c r="P22" s="85">
        <v>15</v>
      </c>
      <c r="Q22" s="85">
        <v>16</v>
      </c>
      <c r="R22" s="85">
        <v>17</v>
      </c>
      <c r="S22" s="85">
        <v>18</v>
      </c>
      <c r="T22" s="85">
        <v>19</v>
      </c>
      <c r="U22" s="85">
        <v>20</v>
      </c>
      <c r="V22" s="85">
        <v>21</v>
      </c>
      <c r="W22" s="85">
        <v>22</v>
      </c>
      <c r="X22" s="85">
        <v>23</v>
      </c>
      <c r="Y22" s="85">
        <v>24</v>
      </c>
      <c r="Z22" s="85">
        <v>25</v>
      </c>
      <c r="AA22" s="85">
        <v>26</v>
      </c>
      <c r="AB22" s="85">
        <v>27</v>
      </c>
      <c r="AC22" s="85">
        <v>28</v>
      </c>
      <c r="AD22" s="85">
        <v>29</v>
      </c>
      <c r="AE22" s="85">
        <v>30</v>
      </c>
      <c r="AF22" s="85">
        <v>31</v>
      </c>
      <c r="AG22" s="85">
        <v>32</v>
      </c>
    </row>
    <row r="23" spans="1:33" ht="16.5" thickBot="1" x14ac:dyDescent="0.25">
      <c r="B23" s="95" t="s">
        <v>191</v>
      </c>
      <c r="C23" s="95" t="s">
        <v>191</v>
      </c>
      <c r="D23" s="95" t="s">
        <v>191</v>
      </c>
      <c r="E23" s="95" t="s">
        <v>191</v>
      </c>
      <c r="F23" s="95" t="s">
        <v>191</v>
      </c>
      <c r="G23" s="95" t="s">
        <v>191</v>
      </c>
      <c r="H23" s="95" t="s">
        <v>191</v>
      </c>
      <c r="I23" s="95" t="s">
        <v>191</v>
      </c>
      <c r="J23" s="88" t="s">
        <v>187</v>
      </c>
      <c r="K23" s="88" t="s">
        <v>187</v>
      </c>
      <c r="L23" s="88" t="s">
        <v>187</v>
      </c>
      <c r="M23" s="88" t="s">
        <v>187</v>
      </c>
      <c r="N23" s="88" t="s">
        <v>187</v>
      </c>
      <c r="O23" s="88" t="s">
        <v>187</v>
      </c>
      <c r="P23" s="88" t="s">
        <v>187</v>
      </c>
      <c r="Q23" s="88" t="s">
        <v>187</v>
      </c>
      <c r="R23" s="89" t="s">
        <v>188</v>
      </c>
      <c r="S23" s="89" t="s">
        <v>188</v>
      </c>
      <c r="T23" s="89" t="s">
        <v>188</v>
      </c>
      <c r="U23" s="89" t="s">
        <v>188</v>
      </c>
      <c r="V23" s="89" t="s">
        <v>188</v>
      </c>
      <c r="W23" s="89" t="s">
        <v>188</v>
      </c>
      <c r="X23" s="89" t="s">
        <v>188</v>
      </c>
      <c r="Y23" s="89" t="s">
        <v>188</v>
      </c>
      <c r="Z23" s="96" t="s">
        <v>192</v>
      </c>
      <c r="AA23" s="96" t="s">
        <v>192</v>
      </c>
      <c r="AB23" s="96" t="s">
        <v>192</v>
      </c>
      <c r="AC23" s="96" t="s">
        <v>192</v>
      </c>
      <c r="AD23" s="96" t="s">
        <v>192</v>
      </c>
      <c r="AE23" s="96" t="s">
        <v>192</v>
      </c>
      <c r="AF23" s="96" t="s">
        <v>192</v>
      </c>
      <c r="AG23" s="96" t="s">
        <v>192</v>
      </c>
    </row>
    <row r="24" spans="1:33" x14ac:dyDescent="0.2">
      <c r="A24" s="85" t="s">
        <v>14</v>
      </c>
      <c r="B24" s="92">
        <v>1</v>
      </c>
      <c r="C24" s="92">
        <v>9</v>
      </c>
      <c r="D24" s="92">
        <v>5</v>
      </c>
      <c r="E24" s="92">
        <v>13</v>
      </c>
      <c r="F24" s="92">
        <v>3</v>
      </c>
      <c r="G24" s="92">
        <v>11</v>
      </c>
      <c r="H24" s="92">
        <v>7</v>
      </c>
      <c r="I24" s="97">
        <v>15</v>
      </c>
      <c r="J24" s="98"/>
      <c r="K24" s="99" t="s">
        <v>193</v>
      </c>
      <c r="L24" s="99"/>
      <c r="M24" s="99"/>
      <c r="N24" s="99"/>
      <c r="O24" s="99"/>
      <c r="P24" s="99"/>
      <c r="Q24" s="100"/>
      <c r="R24" s="98"/>
      <c r="S24" s="99" t="s">
        <v>193</v>
      </c>
      <c r="T24" s="99"/>
      <c r="U24" s="99"/>
      <c r="V24" s="99"/>
      <c r="W24" s="99"/>
      <c r="X24" s="99"/>
      <c r="Y24" s="100"/>
      <c r="Z24" s="92">
        <v>1</v>
      </c>
      <c r="AA24" s="92">
        <v>9</v>
      </c>
      <c r="AB24" s="92">
        <v>5</v>
      </c>
      <c r="AC24" s="92">
        <v>13</v>
      </c>
      <c r="AD24" s="92">
        <v>3</v>
      </c>
      <c r="AE24" s="92">
        <v>11</v>
      </c>
      <c r="AF24" s="92">
        <v>7</v>
      </c>
      <c r="AG24" s="92">
        <v>15</v>
      </c>
    </row>
    <row r="25" spans="1:33" ht="16.5" thickBot="1" x14ac:dyDescent="0.25">
      <c r="A25" s="85" t="s">
        <v>15</v>
      </c>
      <c r="B25" s="93">
        <v>16</v>
      </c>
      <c r="C25" s="93">
        <v>8</v>
      </c>
      <c r="D25" s="93">
        <v>12</v>
      </c>
      <c r="E25" s="93">
        <v>4</v>
      </c>
      <c r="F25" s="93">
        <v>14</v>
      </c>
      <c r="G25" s="93">
        <v>6</v>
      </c>
      <c r="H25" s="93">
        <v>10</v>
      </c>
      <c r="I25" s="101">
        <v>2</v>
      </c>
      <c r="J25" s="102"/>
      <c r="K25" s="103"/>
      <c r="L25" s="103"/>
      <c r="M25" s="103"/>
      <c r="N25" s="103"/>
      <c r="O25" s="103"/>
      <c r="P25" s="103"/>
      <c r="Q25" s="104"/>
      <c r="R25" s="102"/>
      <c r="S25" s="103"/>
      <c r="T25" s="103"/>
      <c r="U25" s="103"/>
      <c r="V25" s="103"/>
      <c r="W25" s="103"/>
      <c r="X25" s="103"/>
      <c r="Y25" s="104"/>
      <c r="Z25" s="93">
        <v>16</v>
      </c>
      <c r="AA25" s="93">
        <v>8</v>
      </c>
      <c r="AB25" s="93">
        <v>12</v>
      </c>
      <c r="AC25" s="93">
        <v>4</v>
      </c>
      <c r="AD25" s="93">
        <v>14</v>
      </c>
      <c r="AE25" s="93">
        <v>6</v>
      </c>
      <c r="AF25" s="93">
        <v>10</v>
      </c>
      <c r="AG25" s="93">
        <v>2</v>
      </c>
    </row>
    <row r="27" spans="1:33" ht="18.75" x14ac:dyDescent="0.2">
      <c r="B27" s="86" t="s">
        <v>194</v>
      </c>
      <c r="G27" s="87" t="s">
        <v>11</v>
      </c>
    </row>
    <row r="28" spans="1:33" ht="16.5" thickBot="1" x14ac:dyDescent="0.25">
      <c r="B28" s="85">
        <v>1</v>
      </c>
      <c r="C28" s="85">
        <v>2</v>
      </c>
      <c r="D28" s="85">
        <v>3</v>
      </c>
      <c r="E28" s="85">
        <v>4</v>
      </c>
      <c r="F28" s="85">
        <v>5</v>
      </c>
      <c r="G28" s="85">
        <v>6</v>
      </c>
      <c r="H28" s="85">
        <v>7</v>
      </c>
      <c r="I28" s="85">
        <v>8</v>
      </c>
      <c r="J28" s="85">
        <v>9</v>
      </c>
      <c r="K28" s="85">
        <v>10</v>
      </c>
      <c r="L28" s="85">
        <v>11</v>
      </c>
      <c r="M28" s="85">
        <v>12</v>
      </c>
      <c r="N28" s="85">
        <v>13</v>
      </c>
      <c r="O28" s="85">
        <v>14</v>
      </c>
      <c r="P28" s="85">
        <v>15</v>
      </c>
      <c r="Q28" s="85">
        <v>16</v>
      </c>
      <c r="R28" s="85">
        <v>17</v>
      </c>
      <c r="S28" s="85">
        <v>18</v>
      </c>
      <c r="T28" s="85">
        <v>19</v>
      </c>
      <c r="U28" s="85">
        <v>20</v>
      </c>
      <c r="V28" s="85">
        <v>21</v>
      </c>
      <c r="W28" s="85">
        <v>22</v>
      </c>
      <c r="X28" s="85">
        <v>23</v>
      </c>
      <c r="Y28" s="85">
        <v>24</v>
      </c>
      <c r="Z28" s="85">
        <v>25</v>
      </c>
      <c r="AA28" s="85">
        <v>26</v>
      </c>
      <c r="AB28" s="85">
        <v>27</v>
      </c>
      <c r="AC28" s="85">
        <v>28</v>
      </c>
      <c r="AD28" s="85">
        <v>29</v>
      </c>
      <c r="AE28" s="85">
        <v>30</v>
      </c>
      <c r="AF28" s="85">
        <v>31</v>
      </c>
      <c r="AG28" s="85">
        <v>32</v>
      </c>
    </row>
    <row r="29" spans="1:33" ht="16.5" thickBot="1" x14ac:dyDescent="0.25">
      <c r="B29" s="95" t="s">
        <v>191</v>
      </c>
      <c r="C29" s="95" t="s">
        <v>191</v>
      </c>
      <c r="D29" s="95" t="s">
        <v>191</v>
      </c>
      <c r="E29" s="95" t="s">
        <v>191</v>
      </c>
      <c r="F29" s="95" t="s">
        <v>191</v>
      </c>
      <c r="G29" s="95" t="s">
        <v>191</v>
      </c>
      <c r="H29" s="95" t="s">
        <v>191</v>
      </c>
      <c r="I29" s="95" t="s">
        <v>191</v>
      </c>
      <c r="J29" s="88" t="s">
        <v>187</v>
      </c>
      <c r="K29" s="88" t="s">
        <v>187</v>
      </c>
      <c r="L29" s="88" t="s">
        <v>187</v>
      </c>
      <c r="M29" s="88" t="s">
        <v>187</v>
      </c>
      <c r="N29" s="88" t="s">
        <v>187</v>
      </c>
      <c r="O29" s="88" t="s">
        <v>187</v>
      </c>
      <c r="P29" s="88" t="s">
        <v>187</v>
      </c>
      <c r="Q29" s="88" t="s">
        <v>187</v>
      </c>
      <c r="R29" s="89" t="s">
        <v>188</v>
      </c>
      <c r="S29" s="89" t="s">
        <v>188</v>
      </c>
      <c r="T29" s="89" t="s">
        <v>188</v>
      </c>
      <c r="U29" s="89" t="s">
        <v>188</v>
      </c>
      <c r="V29" s="89" t="s">
        <v>188</v>
      </c>
      <c r="W29" s="89" t="s">
        <v>188</v>
      </c>
      <c r="X29" s="89" t="s">
        <v>188</v>
      </c>
      <c r="Y29" s="89" t="s">
        <v>188</v>
      </c>
      <c r="Z29" s="96" t="s">
        <v>192</v>
      </c>
      <c r="AA29" s="96" t="s">
        <v>192</v>
      </c>
      <c r="AB29" s="96" t="s">
        <v>192</v>
      </c>
      <c r="AC29" s="96" t="s">
        <v>192</v>
      </c>
      <c r="AD29" s="96" t="s">
        <v>192</v>
      </c>
      <c r="AE29" s="96" t="s">
        <v>192</v>
      </c>
      <c r="AF29" s="96" t="s">
        <v>192</v>
      </c>
      <c r="AG29" s="96" t="s">
        <v>192</v>
      </c>
    </row>
    <row r="30" spans="1:33" x14ac:dyDescent="0.2">
      <c r="A30" s="85" t="s">
        <v>14</v>
      </c>
      <c r="B30" s="92">
        <v>1</v>
      </c>
      <c r="C30" s="92">
        <v>9</v>
      </c>
      <c r="D30" s="92">
        <v>5</v>
      </c>
      <c r="E30" s="92">
        <v>13</v>
      </c>
      <c r="F30" s="92">
        <v>3</v>
      </c>
      <c r="G30" s="92">
        <v>11</v>
      </c>
      <c r="H30" s="92">
        <v>7</v>
      </c>
      <c r="I30" s="92">
        <v>15</v>
      </c>
      <c r="J30" s="92">
        <v>1</v>
      </c>
      <c r="K30" s="92">
        <v>9</v>
      </c>
      <c r="L30" s="92">
        <v>5</v>
      </c>
      <c r="M30" s="92">
        <v>13</v>
      </c>
      <c r="N30" s="92">
        <v>3</v>
      </c>
      <c r="O30" s="92">
        <v>11</v>
      </c>
      <c r="P30" s="92">
        <v>7</v>
      </c>
      <c r="Q30" s="92">
        <v>15</v>
      </c>
      <c r="R30" s="92">
        <v>1</v>
      </c>
      <c r="S30" s="92">
        <v>9</v>
      </c>
      <c r="T30" s="92">
        <v>5</v>
      </c>
      <c r="U30" s="92">
        <v>13</v>
      </c>
      <c r="V30" s="92">
        <v>3</v>
      </c>
      <c r="W30" s="92">
        <v>11</v>
      </c>
      <c r="X30" s="92">
        <v>7</v>
      </c>
      <c r="Y30" s="92">
        <v>15</v>
      </c>
      <c r="Z30" s="92">
        <v>1</v>
      </c>
      <c r="AA30" s="92">
        <v>9</v>
      </c>
      <c r="AB30" s="92">
        <v>5</v>
      </c>
      <c r="AC30" s="92">
        <v>13</v>
      </c>
      <c r="AD30" s="92">
        <v>3</v>
      </c>
      <c r="AE30" s="92">
        <v>11</v>
      </c>
      <c r="AF30" s="92">
        <v>7</v>
      </c>
      <c r="AG30" s="92">
        <v>15</v>
      </c>
    </row>
    <row r="31" spans="1:33" ht="16.5" thickBot="1" x14ac:dyDescent="0.25">
      <c r="A31" s="85" t="s">
        <v>15</v>
      </c>
      <c r="B31" s="93">
        <v>16</v>
      </c>
      <c r="C31" s="93">
        <v>8</v>
      </c>
      <c r="D31" s="93">
        <v>12</v>
      </c>
      <c r="E31" s="93">
        <v>4</v>
      </c>
      <c r="F31" s="93">
        <v>14</v>
      </c>
      <c r="G31" s="93">
        <v>6</v>
      </c>
      <c r="H31" s="93">
        <v>10</v>
      </c>
      <c r="I31" s="93">
        <v>2</v>
      </c>
      <c r="J31" s="93">
        <v>16</v>
      </c>
      <c r="K31" s="93">
        <v>8</v>
      </c>
      <c r="L31" s="93">
        <v>12</v>
      </c>
      <c r="M31" s="93">
        <v>4</v>
      </c>
      <c r="N31" s="93">
        <v>14</v>
      </c>
      <c r="O31" s="93">
        <v>6</v>
      </c>
      <c r="P31" s="93">
        <v>10</v>
      </c>
      <c r="Q31" s="93">
        <v>2</v>
      </c>
      <c r="R31" s="93">
        <v>16</v>
      </c>
      <c r="S31" s="93">
        <v>8</v>
      </c>
      <c r="T31" s="93">
        <v>12</v>
      </c>
      <c r="U31" s="93">
        <v>4</v>
      </c>
      <c r="V31" s="93">
        <v>14</v>
      </c>
      <c r="W31" s="93">
        <v>6</v>
      </c>
      <c r="X31" s="93">
        <v>10</v>
      </c>
      <c r="Y31" s="93">
        <v>2</v>
      </c>
      <c r="Z31" s="93">
        <v>16</v>
      </c>
      <c r="AA31" s="93">
        <v>8</v>
      </c>
      <c r="AB31" s="93">
        <v>12</v>
      </c>
      <c r="AC31" s="93">
        <v>4</v>
      </c>
      <c r="AD31" s="93">
        <v>14</v>
      </c>
      <c r="AE31" s="93">
        <v>6</v>
      </c>
      <c r="AF31" s="93">
        <v>10</v>
      </c>
      <c r="AG31" s="93">
        <v>2</v>
      </c>
    </row>
    <row r="33" spans="1:33" ht="18.75" x14ac:dyDescent="0.2">
      <c r="B33" s="86" t="s">
        <v>195</v>
      </c>
      <c r="G33" s="87" t="s">
        <v>11</v>
      </c>
    </row>
    <row r="34" spans="1:33" ht="16.5" thickBot="1" x14ac:dyDescent="0.25">
      <c r="B34" s="85">
        <v>1</v>
      </c>
      <c r="C34" s="85">
        <v>2</v>
      </c>
      <c r="D34" s="85">
        <v>3</v>
      </c>
      <c r="E34" s="85">
        <v>4</v>
      </c>
      <c r="F34" s="85">
        <v>5</v>
      </c>
      <c r="G34" s="85">
        <v>6</v>
      </c>
      <c r="H34" s="85">
        <v>7</v>
      </c>
      <c r="I34" s="85">
        <v>8</v>
      </c>
      <c r="J34" s="85">
        <v>9</v>
      </c>
      <c r="K34" s="85">
        <v>10</v>
      </c>
      <c r="L34" s="85">
        <v>11</v>
      </c>
      <c r="M34" s="85">
        <v>12</v>
      </c>
      <c r="N34" s="85">
        <v>13</v>
      </c>
      <c r="O34" s="85">
        <v>14</v>
      </c>
      <c r="P34" s="85">
        <v>15</v>
      </c>
      <c r="Q34" s="85">
        <v>16</v>
      </c>
      <c r="R34" s="85">
        <v>17</v>
      </c>
      <c r="S34" s="85">
        <v>18</v>
      </c>
      <c r="T34" s="85">
        <v>19</v>
      </c>
      <c r="U34" s="85">
        <v>20</v>
      </c>
      <c r="V34" s="85">
        <v>21</v>
      </c>
      <c r="W34" s="85">
        <v>22</v>
      </c>
      <c r="X34" s="85">
        <v>23</v>
      </c>
      <c r="Y34" s="85">
        <v>24</v>
      </c>
      <c r="Z34" s="85">
        <v>25</v>
      </c>
      <c r="AA34" s="85">
        <v>26</v>
      </c>
      <c r="AB34" s="85">
        <v>27</v>
      </c>
      <c r="AC34" s="85">
        <v>28</v>
      </c>
      <c r="AD34" s="85">
        <v>29</v>
      </c>
      <c r="AE34" s="85">
        <v>30</v>
      </c>
      <c r="AF34" s="85">
        <v>31</v>
      </c>
      <c r="AG34" s="85">
        <v>32</v>
      </c>
    </row>
    <row r="35" spans="1:33" ht="16.5" thickBot="1" x14ac:dyDescent="0.25">
      <c r="B35" s="95" t="s">
        <v>191</v>
      </c>
      <c r="C35" s="95" t="s">
        <v>191</v>
      </c>
      <c r="D35" s="95" t="s">
        <v>191</v>
      </c>
      <c r="E35" s="95" t="s">
        <v>191</v>
      </c>
      <c r="F35" s="95" t="s">
        <v>191</v>
      </c>
      <c r="G35" s="95" t="s">
        <v>191</v>
      </c>
      <c r="H35" s="95" t="s">
        <v>191</v>
      </c>
      <c r="I35" s="95" t="s">
        <v>191</v>
      </c>
      <c r="J35" s="88" t="s">
        <v>187</v>
      </c>
      <c r="K35" s="88" t="s">
        <v>187</v>
      </c>
      <c r="L35" s="88" t="s">
        <v>187</v>
      </c>
      <c r="M35" s="88" t="s">
        <v>187</v>
      </c>
      <c r="N35" s="88" t="s">
        <v>187</v>
      </c>
      <c r="O35" s="88" t="s">
        <v>187</v>
      </c>
      <c r="P35" s="88" t="s">
        <v>187</v>
      </c>
      <c r="Q35" s="88" t="s">
        <v>187</v>
      </c>
      <c r="R35" s="89" t="s">
        <v>188</v>
      </c>
      <c r="S35" s="89" t="s">
        <v>188</v>
      </c>
      <c r="T35" s="89" t="s">
        <v>188</v>
      </c>
      <c r="U35" s="89" t="s">
        <v>188</v>
      </c>
      <c r="V35" s="89" t="s">
        <v>188</v>
      </c>
      <c r="W35" s="89" t="s">
        <v>188</v>
      </c>
      <c r="X35" s="89" t="s">
        <v>188</v>
      </c>
      <c r="Y35" s="89" t="s">
        <v>188</v>
      </c>
      <c r="Z35" s="96" t="s">
        <v>192</v>
      </c>
      <c r="AA35" s="96" t="s">
        <v>192</v>
      </c>
      <c r="AB35" s="96" t="s">
        <v>192</v>
      </c>
      <c r="AC35" s="96" t="s">
        <v>192</v>
      </c>
      <c r="AD35" s="96" t="s">
        <v>192</v>
      </c>
      <c r="AE35" s="96" t="s">
        <v>192</v>
      </c>
      <c r="AF35" s="96" t="s">
        <v>192</v>
      </c>
      <c r="AG35" s="96" t="s">
        <v>192</v>
      </c>
    </row>
    <row r="36" spans="1:33" ht="16.5" thickBot="1" x14ac:dyDescent="0.25">
      <c r="A36" s="85" t="s">
        <v>14</v>
      </c>
      <c r="B36" s="105">
        <v>1</v>
      </c>
      <c r="C36" s="105">
        <v>8</v>
      </c>
      <c r="D36" s="105">
        <v>5</v>
      </c>
      <c r="E36" s="105">
        <v>4</v>
      </c>
      <c r="F36" s="105">
        <v>3</v>
      </c>
      <c r="G36" s="105">
        <v>6</v>
      </c>
      <c r="H36" s="105">
        <v>7</v>
      </c>
      <c r="I36" s="105">
        <v>2</v>
      </c>
      <c r="J36" s="105">
        <v>1</v>
      </c>
      <c r="K36" s="105">
        <v>8</v>
      </c>
      <c r="L36" s="105">
        <v>5</v>
      </c>
      <c r="M36" s="105">
        <v>4</v>
      </c>
      <c r="N36" s="105">
        <v>3</v>
      </c>
      <c r="O36" s="105">
        <v>6</v>
      </c>
      <c r="P36" s="105">
        <v>7</v>
      </c>
      <c r="Q36" s="105">
        <v>2</v>
      </c>
      <c r="R36" s="105">
        <v>1</v>
      </c>
      <c r="S36" s="105">
        <v>8</v>
      </c>
      <c r="T36" s="105">
        <v>5</v>
      </c>
      <c r="U36" s="105">
        <v>4</v>
      </c>
      <c r="V36" s="105">
        <v>3</v>
      </c>
      <c r="W36" s="105">
        <v>6</v>
      </c>
      <c r="X36" s="105">
        <v>7</v>
      </c>
      <c r="Y36" s="105">
        <v>2</v>
      </c>
      <c r="Z36" s="105">
        <v>1</v>
      </c>
      <c r="AA36" s="105">
        <v>8</v>
      </c>
      <c r="AB36" s="105">
        <v>5</v>
      </c>
      <c r="AC36" s="105">
        <v>4</v>
      </c>
      <c r="AD36" s="105">
        <v>3</v>
      </c>
      <c r="AE36" s="105">
        <v>6</v>
      </c>
      <c r="AF36" s="105">
        <v>7</v>
      </c>
      <c r="AG36" s="105">
        <v>2</v>
      </c>
    </row>
    <row r="38" spans="1:33" ht="18.75" x14ac:dyDescent="0.2">
      <c r="B38" s="86" t="s">
        <v>196</v>
      </c>
      <c r="G38" s="87" t="s">
        <v>11</v>
      </c>
    </row>
    <row r="39" spans="1:33" ht="16.5" thickBot="1" x14ac:dyDescent="0.25">
      <c r="B39" s="85">
        <v>1</v>
      </c>
      <c r="C39" s="85">
        <v>2</v>
      </c>
      <c r="D39" s="85">
        <v>3</v>
      </c>
      <c r="E39" s="85">
        <v>4</v>
      </c>
      <c r="F39" s="85">
        <v>5</v>
      </c>
      <c r="G39" s="85">
        <v>6</v>
      </c>
      <c r="H39" s="85">
        <v>7</v>
      </c>
      <c r="I39" s="85">
        <v>8</v>
      </c>
      <c r="J39" s="85">
        <v>9</v>
      </c>
      <c r="K39" s="85">
        <v>10</v>
      </c>
      <c r="L39" s="85">
        <v>11</v>
      </c>
      <c r="M39" s="85">
        <v>12</v>
      </c>
      <c r="N39" s="85">
        <v>13</v>
      </c>
      <c r="O39" s="85">
        <v>14</v>
      </c>
      <c r="P39" s="85">
        <v>15</v>
      </c>
      <c r="Q39" s="85">
        <v>16</v>
      </c>
      <c r="R39" s="85">
        <v>17</v>
      </c>
      <c r="S39" s="85">
        <v>18</v>
      </c>
      <c r="T39" s="85">
        <v>19</v>
      </c>
      <c r="U39" s="85">
        <v>20</v>
      </c>
      <c r="V39" s="85">
        <v>21</v>
      </c>
      <c r="W39" s="85">
        <v>22</v>
      </c>
      <c r="X39" s="85">
        <v>23</v>
      </c>
      <c r="Y39" s="85">
        <v>24</v>
      </c>
      <c r="Z39" s="85">
        <v>25</v>
      </c>
      <c r="AA39" s="85">
        <v>26</v>
      </c>
      <c r="AB39" s="85">
        <v>27</v>
      </c>
      <c r="AC39" s="85">
        <v>28</v>
      </c>
      <c r="AD39" s="85">
        <v>29</v>
      </c>
      <c r="AE39" s="85">
        <v>30</v>
      </c>
      <c r="AF39" s="85">
        <v>31</v>
      </c>
      <c r="AG39" s="85">
        <v>32</v>
      </c>
    </row>
    <row r="40" spans="1:33" ht="16.5" thickBot="1" x14ac:dyDescent="0.25">
      <c r="B40" s="95" t="s">
        <v>191</v>
      </c>
      <c r="C40" s="95" t="s">
        <v>191</v>
      </c>
      <c r="D40" s="95" t="s">
        <v>191</v>
      </c>
      <c r="E40" s="95" t="s">
        <v>191</v>
      </c>
      <c r="F40" s="95" t="s">
        <v>191</v>
      </c>
      <c r="G40" s="95" t="s">
        <v>191</v>
      </c>
      <c r="H40" s="95" t="s">
        <v>191</v>
      </c>
      <c r="I40" s="95" t="s">
        <v>191</v>
      </c>
      <c r="J40" s="88" t="s">
        <v>187</v>
      </c>
      <c r="K40" s="88" t="s">
        <v>187</v>
      </c>
      <c r="L40" s="88" t="s">
        <v>187</v>
      </c>
      <c r="M40" s="88" t="s">
        <v>187</v>
      </c>
      <c r="N40" s="88" t="s">
        <v>187</v>
      </c>
      <c r="O40" s="88" t="s">
        <v>187</v>
      </c>
      <c r="P40" s="88" t="s">
        <v>187</v>
      </c>
      <c r="Q40" s="88" t="s">
        <v>187</v>
      </c>
      <c r="R40" s="89" t="s">
        <v>188</v>
      </c>
      <c r="S40" s="89" t="s">
        <v>188</v>
      </c>
      <c r="T40" s="89" t="s">
        <v>188</v>
      </c>
      <c r="U40" s="89" t="s">
        <v>188</v>
      </c>
      <c r="V40" s="89" t="s">
        <v>188</v>
      </c>
      <c r="W40" s="89" t="s">
        <v>188</v>
      </c>
      <c r="X40" s="89" t="s">
        <v>188</v>
      </c>
      <c r="Y40" s="89" t="s">
        <v>188</v>
      </c>
      <c r="Z40" s="96" t="s">
        <v>192</v>
      </c>
      <c r="AA40" s="96" t="s">
        <v>192</v>
      </c>
      <c r="AB40" s="96" t="s">
        <v>192</v>
      </c>
      <c r="AC40" s="96" t="s">
        <v>192</v>
      </c>
      <c r="AD40" s="96" t="s">
        <v>192</v>
      </c>
      <c r="AE40" s="96" t="s">
        <v>192</v>
      </c>
      <c r="AF40" s="96" t="s">
        <v>192</v>
      </c>
      <c r="AG40" s="96" t="s">
        <v>192</v>
      </c>
    </row>
    <row r="41" spans="1:33" ht="16.5" thickBot="1" x14ac:dyDescent="0.25">
      <c r="A41" s="85" t="s">
        <v>14</v>
      </c>
      <c r="B41" s="105" t="s">
        <v>11</v>
      </c>
      <c r="C41" s="105">
        <v>1</v>
      </c>
      <c r="D41" s="105">
        <v>4</v>
      </c>
      <c r="E41" s="105" t="s">
        <v>11</v>
      </c>
      <c r="F41" s="105" t="s">
        <v>11</v>
      </c>
      <c r="G41" s="105">
        <v>3</v>
      </c>
      <c r="H41" s="105">
        <v>2</v>
      </c>
      <c r="I41" s="105" t="s">
        <v>11</v>
      </c>
      <c r="J41" s="105" t="s">
        <v>11</v>
      </c>
      <c r="K41" s="105">
        <v>1</v>
      </c>
      <c r="L41" s="105">
        <v>4</v>
      </c>
      <c r="M41" s="105" t="s">
        <v>11</v>
      </c>
      <c r="N41" s="105" t="s">
        <v>11</v>
      </c>
      <c r="O41" s="105">
        <v>3</v>
      </c>
      <c r="P41" s="105">
        <v>2</v>
      </c>
      <c r="Q41" s="105" t="s">
        <v>11</v>
      </c>
      <c r="R41" s="105" t="s">
        <v>11</v>
      </c>
      <c r="S41" s="105">
        <v>1</v>
      </c>
      <c r="T41" s="105">
        <v>4</v>
      </c>
      <c r="U41" s="105" t="s">
        <v>11</v>
      </c>
      <c r="V41" s="105" t="s">
        <v>11</v>
      </c>
      <c r="W41" s="105">
        <v>3</v>
      </c>
      <c r="X41" s="105">
        <v>2</v>
      </c>
      <c r="Y41" s="105" t="s">
        <v>11</v>
      </c>
      <c r="Z41" s="105" t="s">
        <v>11</v>
      </c>
      <c r="AA41" s="105">
        <v>1</v>
      </c>
      <c r="AB41" s="105">
        <v>4</v>
      </c>
      <c r="AC41" s="105" t="s">
        <v>11</v>
      </c>
      <c r="AD41" s="105" t="s">
        <v>11</v>
      </c>
      <c r="AE41" s="105">
        <v>3</v>
      </c>
      <c r="AF41" s="105">
        <v>2</v>
      </c>
      <c r="AG41" s="105" t="s">
        <v>11</v>
      </c>
    </row>
    <row r="43" spans="1:33" ht="18.75" x14ac:dyDescent="0.2">
      <c r="B43" s="86" t="s">
        <v>197</v>
      </c>
      <c r="G43" s="87" t="s">
        <v>11</v>
      </c>
    </row>
    <row r="44" spans="1:33" ht="16.5" thickBot="1" x14ac:dyDescent="0.25">
      <c r="B44" s="85">
        <v>1</v>
      </c>
      <c r="C44" s="85">
        <v>2</v>
      </c>
      <c r="D44" s="85">
        <v>3</v>
      </c>
      <c r="E44" s="85">
        <v>4</v>
      </c>
      <c r="F44" s="85">
        <v>5</v>
      </c>
      <c r="G44" s="85">
        <v>6</v>
      </c>
      <c r="H44" s="85">
        <v>7</v>
      </c>
      <c r="I44" s="85">
        <v>8</v>
      </c>
      <c r="J44" s="85">
        <v>9</v>
      </c>
      <c r="K44" s="85">
        <v>10</v>
      </c>
      <c r="L44" s="85">
        <v>11</v>
      </c>
      <c r="M44" s="85">
        <v>12</v>
      </c>
      <c r="N44" s="85">
        <v>13</v>
      </c>
      <c r="O44" s="85">
        <v>14</v>
      </c>
      <c r="P44" s="85">
        <v>15</v>
      </c>
      <c r="Q44" s="85">
        <v>16</v>
      </c>
      <c r="R44" s="85">
        <v>17</v>
      </c>
      <c r="S44" s="85">
        <v>18</v>
      </c>
      <c r="T44" s="85">
        <v>19</v>
      </c>
      <c r="U44" s="85">
        <v>20</v>
      </c>
      <c r="V44" s="85">
        <v>21</v>
      </c>
      <c r="W44" s="85">
        <v>22</v>
      </c>
      <c r="X44" s="85">
        <v>23</v>
      </c>
      <c r="Y44" s="85">
        <v>24</v>
      </c>
      <c r="Z44" s="85">
        <v>25</v>
      </c>
      <c r="AA44" s="85">
        <v>26</v>
      </c>
      <c r="AB44" s="85">
        <v>27</v>
      </c>
      <c r="AC44" s="85">
        <v>28</v>
      </c>
      <c r="AD44" s="85">
        <v>29</v>
      </c>
      <c r="AE44" s="85">
        <v>30</v>
      </c>
      <c r="AF44" s="85">
        <v>31</v>
      </c>
      <c r="AG44" s="85">
        <v>32</v>
      </c>
    </row>
    <row r="45" spans="1:33" ht="16.5" thickBot="1" x14ac:dyDescent="0.25">
      <c r="B45" s="95" t="s">
        <v>191</v>
      </c>
      <c r="C45" s="95" t="s">
        <v>191</v>
      </c>
      <c r="D45" s="95" t="s">
        <v>191</v>
      </c>
      <c r="E45" s="95" t="s">
        <v>191</v>
      </c>
      <c r="F45" s="95" t="s">
        <v>191</v>
      </c>
      <c r="G45" s="95" t="s">
        <v>191</v>
      </c>
      <c r="H45" s="95" t="s">
        <v>191</v>
      </c>
      <c r="I45" s="95" t="s">
        <v>191</v>
      </c>
      <c r="J45" s="88" t="s">
        <v>187</v>
      </c>
      <c r="K45" s="88" t="s">
        <v>187</v>
      </c>
      <c r="L45" s="88" t="s">
        <v>187</v>
      </c>
      <c r="M45" s="88" t="s">
        <v>187</v>
      </c>
      <c r="N45" s="88" t="s">
        <v>187</v>
      </c>
      <c r="O45" s="88" t="s">
        <v>187</v>
      </c>
      <c r="P45" s="88" t="s">
        <v>187</v>
      </c>
      <c r="Q45" s="88" t="s">
        <v>187</v>
      </c>
      <c r="R45" s="89" t="s">
        <v>188</v>
      </c>
      <c r="S45" s="89" t="s">
        <v>188</v>
      </c>
      <c r="T45" s="89" t="s">
        <v>188</v>
      </c>
      <c r="U45" s="89" t="s">
        <v>188</v>
      </c>
      <c r="V45" s="89" t="s">
        <v>188</v>
      </c>
      <c r="W45" s="89" t="s">
        <v>188</v>
      </c>
      <c r="X45" s="89" t="s">
        <v>188</v>
      </c>
      <c r="Y45" s="89" t="s">
        <v>188</v>
      </c>
      <c r="Z45" s="96" t="s">
        <v>192</v>
      </c>
      <c r="AA45" s="96" t="s">
        <v>192</v>
      </c>
      <c r="AB45" s="96" t="s">
        <v>192</v>
      </c>
      <c r="AC45" s="96" t="s">
        <v>192</v>
      </c>
      <c r="AD45" s="96" t="s">
        <v>192</v>
      </c>
      <c r="AE45" s="96" t="s">
        <v>192</v>
      </c>
      <c r="AF45" s="96" t="s">
        <v>192</v>
      </c>
      <c r="AG45" s="96" t="s">
        <v>192</v>
      </c>
    </row>
    <row r="46" spans="1:33" ht="16.5" thickBot="1" x14ac:dyDescent="0.25">
      <c r="A46" s="85" t="s">
        <v>14</v>
      </c>
      <c r="B46" s="105" t="s">
        <v>11</v>
      </c>
      <c r="C46" s="105">
        <v>1</v>
      </c>
      <c r="D46" s="105">
        <v>2</v>
      </c>
      <c r="E46" s="105" t="s">
        <v>11</v>
      </c>
      <c r="F46" s="105" t="s">
        <v>11</v>
      </c>
      <c r="G46" s="105">
        <v>4</v>
      </c>
      <c r="H46" s="105">
        <v>3</v>
      </c>
      <c r="I46" s="105" t="s">
        <v>11</v>
      </c>
      <c r="J46" s="105" t="s">
        <v>11</v>
      </c>
      <c r="K46" s="105">
        <v>1</v>
      </c>
      <c r="L46" s="105">
        <v>2</v>
      </c>
      <c r="M46" s="105" t="s">
        <v>11</v>
      </c>
      <c r="N46" s="105" t="s">
        <v>11</v>
      </c>
      <c r="O46" s="105">
        <v>4</v>
      </c>
      <c r="P46" s="105">
        <v>3</v>
      </c>
      <c r="Q46" s="105" t="s">
        <v>11</v>
      </c>
      <c r="R46" s="105" t="s">
        <v>11</v>
      </c>
      <c r="S46" s="105">
        <v>1</v>
      </c>
      <c r="T46" s="105">
        <v>2</v>
      </c>
      <c r="U46" s="105" t="s">
        <v>11</v>
      </c>
      <c r="V46" s="105" t="s">
        <v>11</v>
      </c>
      <c r="W46" s="105">
        <v>4</v>
      </c>
      <c r="X46" s="105">
        <v>3</v>
      </c>
      <c r="Y46" s="105" t="s">
        <v>11</v>
      </c>
      <c r="Z46" s="105" t="s">
        <v>11</v>
      </c>
      <c r="AA46" s="105">
        <v>1</v>
      </c>
      <c r="AB46" s="105">
        <v>2</v>
      </c>
      <c r="AC46" s="105" t="s">
        <v>11</v>
      </c>
      <c r="AD46" s="105" t="s">
        <v>11</v>
      </c>
      <c r="AE46" s="105">
        <v>4</v>
      </c>
      <c r="AF46" s="105">
        <v>3</v>
      </c>
      <c r="AG46" s="105" t="s">
        <v>11</v>
      </c>
    </row>
    <row r="47" spans="1:33" x14ac:dyDescent="0.2">
      <c r="C47" s="85" t="s">
        <v>198</v>
      </c>
      <c r="G47" s="85" t="s">
        <v>46</v>
      </c>
      <c r="K47" s="85" t="s">
        <v>198</v>
      </c>
      <c r="O47" s="85" t="s">
        <v>46</v>
      </c>
      <c r="S47" s="85" t="s">
        <v>198</v>
      </c>
      <c r="W47" s="85" t="s">
        <v>46</v>
      </c>
      <c r="AA47" s="85" t="s">
        <v>198</v>
      </c>
      <c r="AE47" s="85" t="s">
        <v>46</v>
      </c>
    </row>
  </sheetData>
  <pageMargins left="0.7" right="0.7" top="0.75" bottom="0.75" header="0.3" footer="0.3"/>
  <pageSetup paperSize="9" orientation="landscape" horizontalDpi="300" verticalDpi="300" r:id="rId1"/>
  <rowBreaks count="1" manualBreakCount="1">
    <brk id="2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rgb="FF00B050"/>
  </sheetPr>
  <dimension ref="A1:AB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124" customWidth="1"/>
    <col min="2" max="3" width="5.7109375" style="124" customWidth="1"/>
    <col min="4" max="5" width="5.28515625" style="124" customWidth="1"/>
    <col min="6" max="6" width="5.7109375" style="124" customWidth="1"/>
    <col min="7" max="8" width="5.28515625" style="124" customWidth="1"/>
    <col min="9" max="9" width="1.7109375" style="124" customWidth="1"/>
    <col min="10" max="10" width="5.28515625" style="124" customWidth="1"/>
    <col min="11" max="12" width="5.7109375" style="124" customWidth="1"/>
    <col min="13" max="14" width="5.28515625" style="124" customWidth="1"/>
    <col min="15" max="16" width="5.7109375" style="124" customWidth="1"/>
    <col min="17" max="17" width="5.28515625" style="124" customWidth="1"/>
    <col min="18" max="18" width="1.7109375" style="124" customWidth="1"/>
    <col min="19" max="19" width="5.28515625" style="124" customWidth="1"/>
    <col min="20" max="21" width="5.7109375" style="124" customWidth="1"/>
    <col min="22" max="23" width="5.28515625" style="124" customWidth="1"/>
    <col min="24" max="25" width="5.7109375" style="124" customWidth="1"/>
    <col min="26" max="26" width="5.28515625" style="124" customWidth="1"/>
    <col min="27" max="16384" width="5.28515625" style="124"/>
  </cols>
  <sheetData>
    <row r="1" spans="1:28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</row>
    <row r="2" spans="1:28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</row>
    <row r="3" spans="1:28" ht="9.9499999999999993" customHeight="1" x14ac:dyDescent="0.25"/>
    <row r="4" spans="1:28" ht="24.95" customHeight="1" x14ac:dyDescent="0.4">
      <c r="A4" s="317" t="s">
        <v>24</v>
      </c>
      <c r="B4" s="318"/>
      <c r="C4" s="319">
        <f>RANKING!A3</f>
        <v>1</v>
      </c>
      <c r="D4" s="319"/>
    </row>
    <row r="5" spans="1:28" ht="9.9499999999999993" customHeight="1" x14ac:dyDescent="0.25">
      <c r="A5" s="125"/>
      <c r="B5" s="125"/>
      <c r="C5" s="126"/>
      <c r="D5" s="126"/>
    </row>
    <row r="6" spans="1:28" ht="24.95" customHeight="1" x14ac:dyDescent="0.5">
      <c r="A6" s="317" t="s">
        <v>25</v>
      </c>
      <c r="B6" s="317"/>
      <c r="C6" s="317"/>
      <c r="D6" s="317"/>
      <c r="E6" s="317"/>
      <c r="F6" s="345" t="str">
        <f>RANKING!C3</f>
        <v>KOOLS REGINALD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</row>
    <row r="7" spans="1:28" ht="9.9499999999999993" customHeight="1" x14ac:dyDescent="0.25">
      <c r="E7" s="127"/>
      <c r="F7" s="127"/>
      <c r="G7" s="127"/>
      <c r="H7" s="127"/>
      <c r="I7" s="127"/>
      <c r="J7" s="127"/>
      <c r="K7" s="127"/>
      <c r="L7" s="127"/>
    </row>
    <row r="8" spans="1:28" ht="24.95" customHeight="1" x14ac:dyDescent="0.4">
      <c r="A8" s="344" t="s">
        <v>26</v>
      </c>
      <c r="B8" s="344"/>
      <c r="C8" s="344"/>
      <c r="D8" s="346">
        <f>RANKING!H3</f>
        <v>105083</v>
      </c>
      <c r="E8" s="346"/>
      <c r="F8" s="346"/>
      <c r="G8" s="346"/>
      <c r="H8" s="128"/>
      <c r="J8" s="317" t="s">
        <v>3</v>
      </c>
      <c r="K8" s="317"/>
      <c r="L8" s="346" t="str">
        <f>RANKING!D3</f>
        <v>DNM</v>
      </c>
      <c r="M8" s="346"/>
      <c r="N8" s="320" t="s">
        <v>27</v>
      </c>
      <c r="O8" s="320"/>
      <c r="P8" s="346" t="str">
        <f>RANKING!E3</f>
        <v>Compound</v>
      </c>
      <c r="Q8" s="346"/>
      <c r="R8" s="346"/>
      <c r="S8" s="346"/>
      <c r="T8" s="346" t="str">
        <f>RANKING!F3</f>
        <v>Men</v>
      </c>
      <c r="U8" s="346"/>
      <c r="V8" s="346"/>
      <c r="W8" s="346" t="str">
        <f>RANKING!G3</f>
        <v>Senior 1</v>
      </c>
      <c r="X8" s="346"/>
      <c r="Y8" s="346"/>
      <c r="Z8" s="346"/>
    </row>
    <row r="9" spans="1:28" ht="9.9499999999999993" customHeight="1" x14ac:dyDescent="0.25"/>
    <row r="10" spans="1:28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AFKAMPING!B6</f>
        <v>x</v>
      </c>
      <c r="G10" s="362"/>
      <c r="H10" s="365">
        <f>AFKAMPING!A5</f>
        <v>0</v>
      </c>
      <c r="J10" s="334" t="s">
        <v>30</v>
      </c>
      <c r="K10" s="335"/>
      <c r="L10" s="336"/>
      <c r="M10" s="340" t="s">
        <v>29</v>
      </c>
      <c r="N10" s="341"/>
      <c r="O10" s="347">
        <f>IF(AFKAMPING!F7&lt;=0,AFKAMPING!F8,IF(AFKAMPING!F8&gt;=0,AFKAMPING!F7))</f>
        <v>0</v>
      </c>
      <c r="P10" s="348"/>
      <c r="Q10" s="351" t="str">
        <f>AFKAMPING!H7</f>
        <v>A</v>
      </c>
      <c r="S10" s="334" t="s">
        <v>31</v>
      </c>
      <c r="T10" s="335"/>
      <c r="U10" s="336"/>
      <c r="V10" s="340" t="s">
        <v>29</v>
      </c>
      <c r="W10" s="341"/>
      <c r="X10" s="347">
        <f>IF(AFKAMPING!J9&lt;=0,AFKAMPING!J12,IF(AFKAMPING!J12&gt;=0,AFKAMPING!J9))</f>
        <v>0</v>
      </c>
      <c r="Y10" s="348"/>
      <c r="Z10" s="351" t="str">
        <f>AFKAMPING!L9</f>
        <v>A</v>
      </c>
      <c r="AB10" s="29"/>
    </row>
    <row r="11" spans="1:28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J11" s="337"/>
      <c r="K11" s="338"/>
      <c r="L11" s="339"/>
      <c r="M11" s="342"/>
      <c r="N11" s="343"/>
      <c r="O11" s="349"/>
      <c r="P11" s="350"/>
      <c r="Q11" s="352"/>
      <c r="S11" s="337"/>
      <c r="T11" s="338"/>
      <c r="U11" s="339"/>
      <c r="V11" s="342"/>
      <c r="W11" s="343"/>
      <c r="X11" s="349"/>
      <c r="Y11" s="350"/>
      <c r="Z11" s="352"/>
    </row>
    <row r="12" spans="1:28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8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J13" s="177">
        <v>1</v>
      </c>
      <c r="K13" s="129"/>
      <c r="L13" s="178"/>
      <c r="M13" s="178"/>
      <c r="N13" s="354"/>
      <c r="O13" s="354"/>
      <c r="P13" s="354"/>
      <c r="Q13" s="35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8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J14" s="177">
        <v>2</v>
      </c>
      <c r="K14" s="178"/>
      <c r="L14" s="178"/>
      <c r="M14" s="178"/>
      <c r="N14" s="354"/>
      <c r="O14" s="354"/>
      <c r="P14" s="354"/>
      <c r="Q14" s="35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8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J15" s="177">
        <v>3</v>
      </c>
      <c r="K15" s="178"/>
      <c r="L15" s="178"/>
      <c r="M15" s="178"/>
      <c r="N15" s="354"/>
      <c r="O15" s="354"/>
      <c r="P15" s="354"/>
      <c r="Q15" s="35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8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J16" s="368" t="s">
        <v>32</v>
      </c>
      <c r="K16" s="368"/>
      <c r="L16" s="368"/>
      <c r="M16" s="368"/>
      <c r="N16" s="368"/>
      <c r="O16" s="368"/>
      <c r="P16" s="368"/>
      <c r="Q16" s="368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J17" s="177">
        <v>4</v>
      </c>
      <c r="K17" s="178"/>
      <c r="L17" s="178"/>
      <c r="M17" s="178"/>
      <c r="N17" s="370"/>
      <c r="O17" s="370"/>
      <c r="P17" s="370"/>
      <c r="Q17" s="370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J18" s="368" t="s">
        <v>32</v>
      </c>
      <c r="K18" s="368"/>
      <c r="L18" s="368"/>
      <c r="M18" s="368"/>
      <c r="N18" s="368"/>
      <c r="O18" s="368"/>
      <c r="P18" s="368"/>
      <c r="Q18" s="368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J19" s="177">
        <v>5</v>
      </c>
      <c r="K19" s="178"/>
      <c r="L19" s="178"/>
      <c r="M19" s="178"/>
      <c r="N19" s="370"/>
      <c r="O19" s="370"/>
      <c r="P19" s="370"/>
      <c r="Q19" s="370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L20" s="371" t="s">
        <v>33</v>
      </c>
      <c r="M20" s="341"/>
      <c r="N20" s="372"/>
      <c r="O20" s="372"/>
      <c r="P20" s="370"/>
      <c r="Q20" s="370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J25" s="381"/>
      <c r="K25" s="382"/>
      <c r="L25" s="382"/>
      <c r="M25" s="383"/>
      <c r="N25" s="381"/>
      <c r="O25" s="382"/>
      <c r="P25" s="382"/>
      <c r="Q25" s="383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J26" s="384"/>
      <c r="K26" s="385"/>
      <c r="L26" s="385"/>
      <c r="M26" s="386"/>
      <c r="N26" s="384"/>
      <c r="O26" s="385"/>
      <c r="P26" s="385"/>
      <c r="Q26" s="386"/>
      <c r="S26" s="384"/>
      <c r="T26" s="385"/>
      <c r="U26" s="385"/>
      <c r="V26" s="386"/>
      <c r="W26" s="384"/>
      <c r="X26" s="385"/>
      <c r="Y26" s="385"/>
      <c r="Z26" s="386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J29" s="337"/>
      <c r="K29" s="338"/>
      <c r="L29" s="339"/>
      <c r="M29" s="342"/>
      <c r="N29" s="343"/>
      <c r="O29" s="349"/>
      <c r="P29" s="350"/>
      <c r="Q29" s="352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J31" s="177">
        <v>1</v>
      </c>
      <c r="K31" s="129"/>
      <c r="L31" s="178"/>
      <c r="M31" s="178"/>
      <c r="N31" s="354"/>
      <c r="O31" s="354"/>
      <c r="P31" s="354"/>
      <c r="Q31" s="35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J32" s="177">
        <v>2</v>
      </c>
      <c r="K32" s="178"/>
      <c r="L32" s="178"/>
      <c r="M32" s="178"/>
      <c r="N32" s="354"/>
      <c r="O32" s="354"/>
      <c r="P32" s="354"/>
      <c r="Q32" s="35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J33" s="177">
        <v>3</v>
      </c>
      <c r="K33" s="178"/>
      <c r="L33" s="178"/>
      <c r="M33" s="178"/>
      <c r="N33" s="354"/>
      <c r="O33" s="354"/>
      <c r="P33" s="354"/>
      <c r="Q33" s="35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J34" s="368" t="s">
        <v>32</v>
      </c>
      <c r="K34" s="368"/>
      <c r="L34" s="368"/>
      <c r="M34" s="368"/>
      <c r="N34" s="368"/>
      <c r="O34" s="368"/>
      <c r="P34" s="368"/>
      <c r="Q34" s="368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J35" s="177">
        <v>4</v>
      </c>
      <c r="K35" s="178"/>
      <c r="L35" s="178"/>
      <c r="M35" s="178"/>
      <c r="N35" s="370"/>
      <c r="O35" s="370"/>
      <c r="P35" s="370"/>
      <c r="Q35" s="370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J36" s="368" t="s">
        <v>32</v>
      </c>
      <c r="K36" s="368"/>
      <c r="L36" s="368"/>
      <c r="M36" s="368"/>
      <c r="N36" s="368"/>
      <c r="O36" s="368"/>
      <c r="P36" s="368"/>
      <c r="Q36" s="368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J37" s="177">
        <v>5</v>
      </c>
      <c r="K37" s="178"/>
      <c r="L37" s="178"/>
      <c r="M37" s="178"/>
      <c r="N37" s="370"/>
      <c r="O37" s="370"/>
      <c r="P37" s="370"/>
      <c r="Q37" s="370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C38" s="371" t="s">
        <v>33</v>
      </c>
      <c r="D38" s="341"/>
      <c r="E38" s="372"/>
      <c r="F38" s="372"/>
      <c r="G38" s="370"/>
      <c r="H38" s="370"/>
      <c r="L38" s="371" t="s">
        <v>33</v>
      </c>
      <c r="M38" s="341"/>
      <c r="N38" s="372"/>
      <c r="O38" s="372"/>
      <c r="P38" s="370"/>
      <c r="Q38" s="370"/>
      <c r="U38" s="371" t="s">
        <v>33</v>
      </c>
      <c r="V38" s="341"/>
      <c r="W38" s="372"/>
      <c r="X38" s="372"/>
      <c r="Y38" s="370"/>
      <c r="Z38" s="370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J43" s="381"/>
      <c r="K43" s="382"/>
      <c r="L43" s="382"/>
      <c r="M43" s="383"/>
      <c r="N43" s="381"/>
      <c r="O43" s="382"/>
      <c r="P43" s="382"/>
      <c r="Q43" s="383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J44" s="384"/>
      <c r="K44" s="385"/>
      <c r="L44" s="385"/>
      <c r="M44" s="386"/>
      <c r="N44" s="384"/>
      <c r="O44" s="385"/>
      <c r="P44" s="385"/>
      <c r="Q44" s="386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1" t="s">
        <v>44</v>
      </c>
      <c r="B46" s="401"/>
      <c r="C46" s="401"/>
      <c r="D46" s="401"/>
      <c r="E46" s="401"/>
      <c r="F46" s="401"/>
      <c r="G46" s="401"/>
      <c r="H46" s="401"/>
      <c r="I46" s="401"/>
      <c r="J46" s="401"/>
      <c r="K46" s="401"/>
      <c r="L46" s="401"/>
      <c r="M46" s="401"/>
      <c r="N46" s="401"/>
      <c r="O46" s="401"/>
      <c r="P46" s="401"/>
      <c r="Q46" s="401"/>
      <c r="R46" s="401"/>
      <c r="S46" s="401"/>
      <c r="T46" s="401"/>
      <c r="U46" s="401"/>
      <c r="V46" s="401"/>
      <c r="W46" s="401"/>
      <c r="X46" s="401"/>
      <c r="Y46" s="401"/>
      <c r="Z46" s="401"/>
    </row>
    <row r="47" spans="1:26" ht="24.95" customHeight="1" x14ac:dyDescent="0.45">
      <c r="A47" s="401" t="s">
        <v>45</v>
      </c>
      <c r="B47" s="401"/>
      <c r="C47" s="401"/>
      <c r="D47" s="401"/>
      <c r="E47" s="401"/>
      <c r="F47" s="401"/>
      <c r="G47" s="401"/>
      <c r="H47" s="401"/>
      <c r="I47" s="401"/>
      <c r="J47" s="401"/>
      <c r="K47" s="401"/>
      <c r="L47" s="401"/>
      <c r="M47" s="401"/>
      <c r="N47" s="401"/>
      <c r="O47" s="401"/>
      <c r="P47" s="401"/>
      <c r="Q47" s="401"/>
      <c r="R47" s="401"/>
      <c r="S47" s="401"/>
      <c r="T47" s="401"/>
      <c r="U47" s="401"/>
      <c r="V47" s="401"/>
      <c r="W47" s="401"/>
      <c r="X47" s="401"/>
      <c r="Y47" s="401"/>
      <c r="Z47" s="401"/>
    </row>
  </sheetData>
  <sheetProtection sheet="1" objects="1" scenarios="1"/>
  <mergeCells count="207">
    <mergeCell ref="T8:V8"/>
    <mergeCell ref="W8:Z8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X10:Y11"/>
    <mergeCell ref="Z10:Z11"/>
    <mergeCell ref="F10:G11"/>
    <mergeCell ref="H10:H11"/>
    <mergeCell ref="A4:B4"/>
    <mergeCell ref="C4:D4"/>
    <mergeCell ref="A6:E6"/>
    <mergeCell ref="A2:B2"/>
    <mergeCell ref="G2:H2"/>
    <mergeCell ref="I2:P2"/>
    <mergeCell ref="A1:Q1"/>
    <mergeCell ref="C2:F2"/>
    <mergeCell ref="A10:C11"/>
    <mergeCell ref="D10:E11"/>
    <mergeCell ref="J10:L11"/>
    <mergeCell ref="M10:N11"/>
    <mergeCell ref="A8:C8"/>
    <mergeCell ref="J8:K8"/>
    <mergeCell ref="F6:S6"/>
    <mergeCell ref="L8:M8"/>
    <mergeCell ref="N8:O8"/>
    <mergeCell ref="P8:S8"/>
    <mergeCell ref="O10:P11"/>
    <mergeCell ref="Q10:Q11"/>
    <mergeCell ref="D8:G8"/>
  </mergeCells>
  <conditionalFormatting sqref="W8:Z8">
    <cfRule type="cellIs" dxfId="960" priority="20" operator="equal">
      <formula>0</formula>
    </cfRule>
  </conditionalFormatting>
  <conditionalFormatting sqref="AB10">
    <cfRule type="containsText" dxfId="959" priority="19" operator="containsText" text="bye">
      <formula>NOT(ISERROR(SEARCH("bye",AB10)))</formula>
    </cfRule>
  </conditionalFormatting>
  <conditionalFormatting sqref="Z10:Z11">
    <cfRule type="cellIs" dxfId="958" priority="17" operator="equal">
      <formula>0</formula>
    </cfRule>
  </conditionalFormatting>
  <conditionalFormatting sqref="H28:H29">
    <cfRule type="cellIs" dxfId="957" priority="16" operator="equal">
      <formula>0</formula>
    </cfRule>
  </conditionalFormatting>
  <conditionalFormatting sqref="Q28:Q29">
    <cfRule type="cellIs" dxfId="956" priority="15" operator="equal">
      <formula>0</formula>
    </cfRule>
  </conditionalFormatting>
  <conditionalFormatting sqref="Q10:Q11">
    <cfRule type="cellIs" dxfId="955" priority="14" operator="equal">
      <formula>0</formula>
    </cfRule>
  </conditionalFormatting>
  <conditionalFormatting sqref="H10:H11">
    <cfRule type="cellIs" dxfId="954" priority="13" operator="equal">
      <formula>0</formula>
    </cfRule>
  </conditionalFormatting>
  <conditionalFormatting sqref="F28">
    <cfRule type="cellIs" dxfId="953" priority="9" operator="equal">
      <formula>0</formula>
    </cfRule>
  </conditionalFormatting>
  <conditionalFormatting sqref="O28">
    <cfRule type="cellIs" dxfId="952" priority="8" operator="equal">
      <formula>0</formula>
    </cfRule>
  </conditionalFormatting>
  <conditionalFormatting sqref="F10">
    <cfRule type="cellIs" dxfId="951" priority="7" operator="equal">
      <formula>0</formula>
    </cfRule>
  </conditionalFormatting>
  <conditionalFormatting sqref="O10">
    <cfRule type="cellIs" dxfId="950" priority="6" operator="equal">
      <formula>0</formula>
    </cfRule>
  </conditionalFormatting>
  <conditionalFormatting sqref="X10">
    <cfRule type="cellIs" dxfId="949" priority="5" operator="equal">
      <formula>0</formula>
    </cfRule>
  </conditionalFormatting>
  <conditionalFormatting sqref="P8:V8">
    <cfRule type="cellIs" dxfId="948" priority="4" operator="equal">
      <formula>0</formula>
    </cfRule>
  </conditionalFormatting>
  <conditionalFormatting sqref="L8:M8">
    <cfRule type="cellIs" dxfId="947" priority="3" operator="equal">
      <formula>0</formula>
    </cfRule>
  </conditionalFormatting>
  <conditionalFormatting sqref="D8:H8">
    <cfRule type="cellIs" dxfId="946" priority="2" operator="equal">
      <formula>0</formula>
    </cfRule>
  </conditionalFormatting>
  <conditionalFormatting sqref="F6:S6">
    <cfRule type="cellIs" dxfId="9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RANKING!A66</f>
        <v>64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RANKING!C66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RANKING!H66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RANKING!D66</f>
        <v>0</v>
      </c>
      <c r="M8" s="346"/>
      <c r="N8" s="320" t="s">
        <v>27</v>
      </c>
      <c r="O8" s="320"/>
      <c r="P8" s="346">
        <f>RANKING!E66</f>
        <v>0</v>
      </c>
      <c r="Q8" s="346"/>
      <c r="R8" s="346"/>
      <c r="S8" s="346"/>
      <c r="T8" s="346">
        <f>RANKING!F66</f>
        <v>0</v>
      </c>
      <c r="U8" s="346"/>
      <c r="V8" s="346"/>
      <c r="W8" s="346">
        <f>RANKING!G66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AFKAMPING!B6</f>
        <v>x</v>
      </c>
      <c r="G10" s="348"/>
      <c r="H10" s="351">
        <f>AFKAMPING!A7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IF(AFKAMPING!F7&lt;=0,AFKAMPING!F8,IF(AFKAMPING!F8&gt;=0,AFKAMPING!F7))</f>
        <v>0</v>
      </c>
      <c r="P10" s="348"/>
      <c r="Q10" s="351" t="str">
        <f>AFKAMPING!H7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IF(AFKAMPING!J9&lt;=0,AFKAMPING!J12,IF(AFKAMPING!J12&gt;=0,AFKAMPING!J9))</f>
        <v>0</v>
      </c>
      <c r="Y10" s="348"/>
      <c r="Z10" s="351" t="str">
        <f>AFKAMPING!L9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944" priority="16" operator="equal">
      <formula>0</formula>
    </cfRule>
  </conditionalFormatting>
  <conditionalFormatting sqref="Z10:Z11">
    <cfRule type="cellIs" dxfId="943" priority="15" operator="equal">
      <formula>0</formula>
    </cfRule>
  </conditionalFormatting>
  <conditionalFormatting sqref="H28:H29">
    <cfRule type="cellIs" dxfId="942" priority="14" operator="equal">
      <formula>0</formula>
    </cfRule>
  </conditionalFormatting>
  <conditionalFormatting sqref="Q28:Q29">
    <cfRule type="cellIs" dxfId="941" priority="13" operator="equal">
      <formula>0</formula>
    </cfRule>
  </conditionalFormatting>
  <conditionalFormatting sqref="Q10:Q11">
    <cfRule type="cellIs" dxfId="940" priority="12" operator="equal">
      <formula>0</formula>
    </cfRule>
  </conditionalFormatting>
  <conditionalFormatting sqref="H10:H11">
    <cfRule type="cellIs" dxfId="939" priority="11" operator="equal">
      <formula>0</formula>
    </cfRule>
  </conditionalFormatting>
  <conditionalFormatting sqref="F28">
    <cfRule type="cellIs" dxfId="938" priority="10" operator="equal">
      <formula>0</formula>
    </cfRule>
  </conditionalFormatting>
  <conditionalFormatting sqref="F10">
    <cfRule type="cellIs" dxfId="937" priority="8" operator="equal">
      <formula>0</formula>
    </cfRule>
  </conditionalFormatting>
  <conditionalFormatting sqref="O10">
    <cfRule type="cellIs" dxfId="936" priority="7" operator="equal">
      <formula>0</formula>
    </cfRule>
  </conditionalFormatting>
  <conditionalFormatting sqref="X10">
    <cfRule type="cellIs" dxfId="935" priority="6" operator="equal">
      <formula>0</formula>
    </cfRule>
  </conditionalFormatting>
  <conditionalFormatting sqref="P8:V8">
    <cfRule type="cellIs" dxfId="934" priority="5" operator="equal">
      <formula>0</formula>
    </cfRule>
  </conditionalFormatting>
  <conditionalFormatting sqref="L8:M8">
    <cfRule type="cellIs" dxfId="933" priority="4" operator="equal">
      <formula>0</formula>
    </cfRule>
  </conditionalFormatting>
  <conditionalFormatting sqref="D8:H8">
    <cfRule type="cellIs" dxfId="932" priority="3" operator="equal">
      <formula>0</formula>
    </cfRule>
  </conditionalFormatting>
  <conditionalFormatting sqref="F6:S6">
    <cfRule type="cellIs" dxfId="931" priority="2" operator="equal">
      <formula>0</formula>
    </cfRule>
  </conditionalFormatting>
  <conditionalFormatting sqref="O28">
    <cfRule type="cellIs" dxfId="9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RANKING!A35</f>
        <v>33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RANKING!C35</f>
        <v>BEERLANDT JURGEN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RANKING!H35</f>
        <v>133069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RANKING!D35</f>
        <v>XAT</v>
      </c>
      <c r="M8" s="346"/>
      <c r="N8" s="320" t="s">
        <v>27</v>
      </c>
      <c r="O8" s="320"/>
      <c r="P8" s="346" t="str">
        <f>RANKING!E35</f>
        <v>Compound</v>
      </c>
      <c r="Q8" s="346"/>
      <c r="R8" s="346"/>
      <c r="S8" s="346"/>
      <c r="T8" s="346" t="str">
        <f>RANKING!F35</f>
        <v>Men</v>
      </c>
      <c r="U8" s="346"/>
      <c r="V8" s="346"/>
      <c r="W8" s="346" t="str">
        <f>RANKING!G35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AFKAMPING!B10</f>
        <v>x</v>
      </c>
      <c r="G10" s="348"/>
      <c r="H10" s="351">
        <f>AFKAMPING!A9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IF(AFKAMPING!F9&lt;=0,AFKAMPING!F8,IF(AFKAMPING!F8&gt;=0,AFKAMPING!F9))</f>
        <v>0</v>
      </c>
      <c r="P10" s="348"/>
      <c r="Q10" s="351" t="str">
        <f>AFKAMPING!H9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IF(AFKAMPING!J9&lt;=0,AFKAMPING!J12,IF(AFKAMPING!J12&gt;=0,AFKAMPING!J9))</f>
        <v>0</v>
      </c>
      <c r="Y10" s="348"/>
      <c r="Z10" s="351" t="str">
        <f>AFKAMPING!L9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929" priority="20" operator="equal">
      <formula>0</formula>
    </cfRule>
  </conditionalFormatting>
  <conditionalFormatting sqref="Z10:Z11">
    <cfRule type="cellIs" dxfId="928" priority="19" operator="equal">
      <formula>0</formula>
    </cfRule>
  </conditionalFormatting>
  <conditionalFormatting sqref="Q10:Q11">
    <cfRule type="cellIs" dxfId="927" priority="16" operator="equal">
      <formula>0</formula>
    </cfRule>
  </conditionalFormatting>
  <conditionalFormatting sqref="H10:H11">
    <cfRule type="cellIs" dxfId="926" priority="15" operator="equal">
      <formula>0</formula>
    </cfRule>
  </conditionalFormatting>
  <conditionalFormatting sqref="F28">
    <cfRule type="cellIs" dxfId="925" priority="14" operator="equal">
      <formula>0</formula>
    </cfRule>
  </conditionalFormatting>
  <conditionalFormatting sqref="F10">
    <cfRule type="cellIs" dxfId="924" priority="12" operator="equal">
      <formula>0</formula>
    </cfRule>
  </conditionalFormatting>
  <conditionalFormatting sqref="X10">
    <cfRule type="cellIs" dxfId="923" priority="10" operator="equal">
      <formula>0</formula>
    </cfRule>
  </conditionalFormatting>
  <conditionalFormatting sqref="P8:V8">
    <cfRule type="cellIs" dxfId="922" priority="9" operator="equal">
      <formula>0</formula>
    </cfRule>
  </conditionalFormatting>
  <conditionalFormatting sqref="L8:M8">
    <cfRule type="cellIs" dxfId="921" priority="8" operator="equal">
      <formula>0</formula>
    </cfRule>
  </conditionalFormatting>
  <conditionalFormatting sqref="D8:H8">
    <cfRule type="cellIs" dxfId="920" priority="7" operator="equal">
      <formula>0</formula>
    </cfRule>
  </conditionalFormatting>
  <conditionalFormatting sqref="F6:S6">
    <cfRule type="cellIs" dxfId="919" priority="6" operator="equal">
      <formula>0</formula>
    </cfRule>
  </conditionalFormatting>
  <conditionalFormatting sqref="O10">
    <cfRule type="cellIs" dxfId="918" priority="5" operator="equal">
      <formula>0</formula>
    </cfRule>
  </conditionalFormatting>
  <conditionalFormatting sqref="O28">
    <cfRule type="cellIs" dxfId="917" priority="3" operator="equal">
      <formula>0</formula>
    </cfRule>
  </conditionalFormatting>
  <conditionalFormatting sqref="H28:H29">
    <cfRule type="cellIs" dxfId="916" priority="2" operator="equal">
      <formula>0</formula>
    </cfRule>
  </conditionalFormatting>
  <conditionalFormatting sqref="Q28:Q29">
    <cfRule type="cellIs" dxfId="9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9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RANKING!A34</f>
        <v>32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RANKING!C34</f>
        <v>ALEXANDRE JEAN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RANKING!H34</f>
        <v>513082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RANKING!D34</f>
        <v>SKE</v>
      </c>
      <c r="M8" s="346"/>
      <c r="N8" s="320" t="s">
        <v>27</v>
      </c>
      <c r="O8" s="320"/>
      <c r="P8" s="346" t="str">
        <f>RANKING!E34</f>
        <v>Compound</v>
      </c>
      <c r="Q8" s="346"/>
      <c r="R8" s="346"/>
      <c r="S8" s="346"/>
      <c r="T8" s="346" t="str">
        <f>RANKING!F34</f>
        <v>Men</v>
      </c>
      <c r="U8" s="346"/>
      <c r="V8" s="346"/>
      <c r="W8" s="346" t="str">
        <f>RANKING!G34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AFKAMPING!B10</f>
        <v>x</v>
      </c>
      <c r="G10" s="362"/>
      <c r="H10" s="365">
        <f>AFKAMPING!A11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IF(AFKAMPING!F9&lt;=0,AFKAMPING!F8,IF(AFKAMPING!F8&gt;=0,AFKAMPING!F9))</f>
        <v>0</v>
      </c>
      <c r="P10" s="348"/>
      <c r="Q10" s="351" t="str">
        <f>AFKAMPING!H9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IF(AFKAMPING!J9&lt;=0,AFKAMPING!J12,IF(AFKAMPING!J12&gt;=0,AFKAMPING!J9))</f>
        <v>0</v>
      </c>
      <c r="Y10" s="348"/>
      <c r="Z10" s="351" t="str">
        <f>AFKAMPING!L9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X10:Y11"/>
    <mergeCell ref="Z10:Z11"/>
    <mergeCell ref="O10:P11"/>
    <mergeCell ref="Q10:Q11"/>
    <mergeCell ref="D8:G8"/>
  </mergeCells>
  <conditionalFormatting sqref="W8:Z8">
    <cfRule type="cellIs" dxfId="914" priority="20" operator="equal">
      <formula>0</formula>
    </cfRule>
  </conditionalFormatting>
  <conditionalFormatting sqref="Z10:Z11">
    <cfRule type="cellIs" dxfId="913" priority="19" operator="equal">
      <formula>0</formula>
    </cfRule>
  </conditionalFormatting>
  <conditionalFormatting sqref="Q10:Q11">
    <cfRule type="cellIs" dxfId="912" priority="16" operator="equal">
      <formula>0</formula>
    </cfRule>
  </conditionalFormatting>
  <conditionalFormatting sqref="H10:H11">
    <cfRule type="cellIs" dxfId="911" priority="15" operator="equal">
      <formula>0</formula>
    </cfRule>
  </conditionalFormatting>
  <conditionalFormatting sqref="F28">
    <cfRule type="cellIs" dxfId="910" priority="14" operator="equal">
      <formula>0</formula>
    </cfRule>
  </conditionalFormatting>
  <conditionalFormatting sqref="F10">
    <cfRule type="cellIs" dxfId="909" priority="12" operator="equal">
      <formula>0</formula>
    </cfRule>
  </conditionalFormatting>
  <conditionalFormatting sqref="X10">
    <cfRule type="cellIs" dxfId="908" priority="10" operator="equal">
      <formula>0</formula>
    </cfRule>
  </conditionalFormatting>
  <conditionalFormatting sqref="P8:V8">
    <cfRule type="cellIs" dxfId="907" priority="9" operator="equal">
      <formula>0</formula>
    </cfRule>
  </conditionalFormatting>
  <conditionalFormatting sqref="L8:M8">
    <cfRule type="cellIs" dxfId="906" priority="8" operator="equal">
      <formula>0</formula>
    </cfRule>
  </conditionalFormatting>
  <conditionalFormatting sqref="D8:H8">
    <cfRule type="cellIs" dxfId="905" priority="7" operator="equal">
      <formula>0</formula>
    </cfRule>
  </conditionalFormatting>
  <conditionalFormatting sqref="F6:S6">
    <cfRule type="cellIs" dxfId="904" priority="6" operator="equal">
      <formula>0</formula>
    </cfRule>
  </conditionalFormatting>
  <conditionalFormatting sqref="O10">
    <cfRule type="cellIs" dxfId="903" priority="5" operator="equal">
      <formula>0</formula>
    </cfRule>
  </conditionalFormatting>
  <conditionalFormatting sqref="O28">
    <cfRule type="cellIs" dxfId="902" priority="3" operator="equal">
      <formula>0</formula>
    </cfRule>
  </conditionalFormatting>
  <conditionalFormatting sqref="H28:H29">
    <cfRule type="cellIs" dxfId="901" priority="2" operator="equal">
      <formula>0</formula>
    </cfRule>
  </conditionalFormatting>
  <conditionalFormatting sqref="Q28:Q29">
    <cfRule type="cellIs" dxfId="9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0">
    <tabColor rgb="FF00B05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RANKING!A19</f>
        <v>17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RANKING!C19</f>
        <v>GENAR RENE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RANKING!H19</f>
        <v>513108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RANKING!D19</f>
        <v>SKE</v>
      </c>
      <c r="M8" s="346"/>
      <c r="N8" s="320" t="s">
        <v>27</v>
      </c>
      <c r="O8" s="320"/>
      <c r="P8" s="346" t="str">
        <f>RANKING!E19</f>
        <v>Compound</v>
      </c>
      <c r="Q8" s="346"/>
      <c r="R8" s="346"/>
      <c r="S8" s="346"/>
      <c r="T8" s="346" t="str">
        <f>RANKING!F19</f>
        <v>Men</v>
      </c>
      <c r="U8" s="346"/>
      <c r="V8" s="346"/>
      <c r="W8" s="346" t="str">
        <f>RANKING!G19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AFKAMPING!B14</f>
        <v>x</v>
      </c>
      <c r="G10" s="362"/>
      <c r="H10" s="365">
        <f>AFKAMPING!A13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IF(AFKAMPING!F15&lt;=0,AFKAMPING!F16,IF(AFKAMPING!F16&gt;=0,AFKAMPING!F15))</f>
        <v>0</v>
      </c>
      <c r="P10" s="348"/>
      <c r="Q10" s="351" t="str">
        <f>AFKAMPING!H15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IF(AFKAMPING!J15&lt;=0,AFKAMPING!J12,IF(AFKAMPING!J12&gt;=0,AFKAMPING!J15))</f>
        <v>0</v>
      </c>
      <c r="Y10" s="348"/>
      <c r="Z10" s="351" t="str">
        <f>AFKAMPING!L15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</mergeCells>
  <conditionalFormatting sqref="W8:Z8">
    <cfRule type="cellIs" dxfId="899" priority="19" operator="equal">
      <formula>0</formula>
    </cfRule>
  </conditionalFormatting>
  <conditionalFormatting sqref="Z10:Z11">
    <cfRule type="cellIs" dxfId="898" priority="18" operator="equal">
      <formula>0</formula>
    </cfRule>
  </conditionalFormatting>
  <conditionalFormatting sqref="Q10:Q11">
    <cfRule type="cellIs" dxfId="897" priority="15" operator="equal">
      <formula>0</formula>
    </cfRule>
  </conditionalFormatting>
  <conditionalFormatting sqref="H10:H11">
    <cfRule type="cellIs" dxfId="896" priority="14" operator="equal">
      <formula>0</formula>
    </cfRule>
  </conditionalFormatting>
  <conditionalFormatting sqref="F28">
    <cfRule type="cellIs" dxfId="895" priority="13" operator="equal">
      <formula>0</formula>
    </cfRule>
  </conditionalFormatting>
  <conditionalFormatting sqref="F10">
    <cfRule type="cellIs" dxfId="894" priority="11" operator="equal">
      <formula>0</formula>
    </cfRule>
  </conditionalFormatting>
  <conditionalFormatting sqref="O10">
    <cfRule type="cellIs" dxfId="893" priority="10" operator="equal">
      <formula>0</formula>
    </cfRule>
  </conditionalFormatting>
  <conditionalFormatting sqref="X10">
    <cfRule type="cellIs" dxfId="892" priority="9" operator="equal">
      <formula>0</formula>
    </cfRule>
  </conditionalFormatting>
  <conditionalFormatting sqref="P8:V8">
    <cfRule type="cellIs" dxfId="891" priority="8" operator="equal">
      <formula>0</formula>
    </cfRule>
  </conditionalFormatting>
  <conditionalFormatting sqref="L8:M8">
    <cfRule type="cellIs" dxfId="890" priority="7" operator="equal">
      <formula>0</formula>
    </cfRule>
  </conditionalFormatting>
  <conditionalFormatting sqref="D8:H8">
    <cfRule type="cellIs" dxfId="889" priority="6" operator="equal">
      <formula>0</formula>
    </cfRule>
  </conditionalFormatting>
  <conditionalFormatting sqref="F6:S6">
    <cfRule type="cellIs" dxfId="888" priority="5" operator="equal">
      <formula>0</formula>
    </cfRule>
  </conditionalFormatting>
  <conditionalFormatting sqref="O28">
    <cfRule type="cellIs" dxfId="887" priority="3" operator="equal">
      <formula>0</formula>
    </cfRule>
  </conditionalFormatting>
  <conditionalFormatting sqref="H28:H29">
    <cfRule type="cellIs" dxfId="886" priority="2" operator="equal">
      <formula>0</formula>
    </cfRule>
  </conditionalFormatting>
  <conditionalFormatting sqref="Q28:Q29">
    <cfRule type="cellIs" dxfId="8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RANKING!A50</f>
        <v>48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RANKING!C50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RANKING!H50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RANKING!D50</f>
        <v>0</v>
      </c>
      <c r="M8" s="346"/>
      <c r="N8" s="320" t="s">
        <v>27</v>
      </c>
      <c r="O8" s="320"/>
      <c r="P8" s="346">
        <f>RANKING!E50</f>
        <v>0</v>
      </c>
      <c r="Q8" s="346"/>
      <c r="R8" s="346"/>
      <c r="S8" s="346"/>
      <c r="T8" s="346">
        <f>RANKING!F50</f>
        <v>0</v>
      </c>
      <c r="U8" s="346"/>
      <c r="V8" s="346"/>
      <c r="W8" s="346">
        <f>RANKING!G50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AFKAMPING!B14</f>
        <v>x</v>
      </c>
      <c r="G10" s="348"/>
      <c r="H10" s="351">
        <f>AFKAMPING!A15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IF(AFKAMPING!F15&lt;=0,AFKAMPING!F16,IF(AFKAMPING!F16&gt;=0,AFKAMPING!F15))</f>
        <v>0</v>
      </c>
      <c r="P10" s="348"/>
      <c r="Q10" s="351" t="str">
        <f>AFKAMPING!H15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IF(AFKAMPING!J15&lt;=0,AFKAMPING!J12,IF(AFKAMPING!J12&gt;=0,AFKAMPING!J15))</f>
        <v>0</v>
      </c>
      <c r="Y10" s="348"/>
      <c r="Z10" s="351" t="str">
        <f>AFKAMPING!L15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</mergeCells>
  <conditionalFormatting sqref="W8:Z8">
    <cfRule type="cellIs" dxfId="884" priority="23" operator="equal">
      <formula>0</formula>
    </cfRule>
  </conditionalFormatting>
  <conditionalFormatting sqref="H10:H11">
    <cfRule type="cellIs" dxfId="883" priority="18" operator="equal">
      <formula>0</formula>
    </cfRule>
  </conditionalFormatting>
  <conditionalFormatting sqref="F28">
    <cfRule type="cellIs" dxfId="882" priority="17" operator="equal">
      <formula>0</formula>
    </cfRule>
  </conditionalFormatting>
  <conditionalFormatting sqref="F10">
    <cfRule type="cellIs" dxfId="881" priority="15" operator="equal">
      <formula>0</formula>
    </cfRule>
  </conditionalFormatting>
  <conditionalFormatting sqref="P8:V8">
    <cfRule type="cellIs" dxfId="880" priority="12" operator="equal">
      <formula>0</formula>
    </cfRule>
  </conditionalFormatting>
  <conditionalFormatting sqref="L8:M8">
    <cfRule type="cellIs" dxfId="879" priority="11" operator="equal">
      <formula>0</formula>
    </cfRule>
  </conditionalFormatting>
  <conditionalFormatting sqref="D8:H8">
    <cfRule type="cellIs" dxfId="878" priority="10" operator="equal">
      <formula>0</formula>
    </cfRule>
  </conditionalFormatting>
  <conditionalFormatting sqref="F6:S6">
    <cfRule type="cellIs" dxfId="877" priority="9" operator="equal">
      <formula>0</formula>
    </cfRule>
  </conditionalFormatting>
  <conditionalFormatting sqref="O28">
    <cfRule type="cellIs" dxfId="876" priority="7" operator="equal">
      <formula>0</formula>
    </cfRule>
  </conditionalFormatting>
  <conditionalFormatting sqref="O10">
    <cfRule type="cellIs" dxfId="875" priority="6" operator="equal">
      <formula>0</formula>
    </cfRule>
  </conditionalFormatting>
  <conditionalFormatting sqref="X10">
    <cfRule type="cellIs" dxfId="874" priority="5" operator="equal">
      <formula>0</formula>
    </cfRule>
  </conditionalFormatting>
  <conditionalFormatting sqref="Q10:Q11">
    <cfRule type="cellIs" dxfId="873" priority="4" operator="equal">
      <formula>0</formula>
    </cfRule>
  </conditionalFormatting>
  <conditionalFormatting sqref="Z10:Z11">
    <cfRule type="cellIs" dxfId="872" priority="3" operator="equal">
      <formula>0</formula>
    </cfRule>
  </conditionalFormatting>
  <conditionalFormatting sqref="H28:H29">
    <cfRule type="cellIs" dxfId="871" priority="2" operator="equal">
      <formula>0</formula>
    </cfRule>
  </conditionalFormatting>
  <conditionalFormatting sqref="Q28:Q29">
    <cfRule type="cellIs" dxfId="8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RANKING!A51</f>
        <v>49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RANKING!C51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RANKING!H51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RANKING!D51</f>
        <v>0</v>
      </c>
      <c r="M8" s="346"/>
      <c r="N8" s="320" t="s">
        <v>27</v>
      </c>
      <c r="O8" s="320"/>
      <c r="P8" s="346">
        <f>RANKING!E51</f>
        <v>0</v>
      </c>
      <c r="Q8" s="346"/>
      <c r="R8" s="346"/>
      <c r="S8" s="346"/>
      <c r="T8" s="346">
        <f>RANKING!F51</f>
        <v>0</v>
      </c>
      <c r="U8" s="346"/>
      <c r="V8" s="346"/>
      <c r="W8" s="346">
        <f>RANKING!G51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AFKAMPING!B18</f>
        <v>x</v>
      </c>
      <c r="G10" s="348"/>
      <c r="H10" s="351">
        <f>AFKAMPING!A17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IF(AFKAMPING!F17&gt;=0,AFKAMPING!F16,IF(AFKAMPING!F16&gt;=0,AFKAMPING!F17))</f>
        <v>0</v>
      </c>
      <c r="P10" s="348"/>
      <c r="Q10" s="351" t="str">
        <f>AFKAMPING!H17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IF(AFKAMPING!J15&lt;=0,AFKAMPING!J12,IF(AFKAMPING!J12&gt;=0,AFKAMPING!J15))</f>
        <v>0</v>
      </c>
      <c r="Y10" s="348"/>
      <c r="Z10" s="351" t="str">
        <f>AFKAMPING!L15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F6:S6"/>
    <mergeCell ref="D8:G8"/>
    <mergeCell ref="O10:P11"/>
    <mergeCell ref="Q10:Q11"/>
    <mergeCell ref="X10:Y11"/>
    <mergeCell ref="Z10:Z11"/>
  </mergeCells>
  <conditionalFormatting sqref="W8:Z8">
    <cfRule type="cellIs" dxfId="869" priority="21" operator="equal">
      <formula>0</formula>
    </cfRule>
  </conditionalFormatting>
  <conditionalFormatting sqref="Q10:Q11">
    <cfRule type="cellIs" dxfId="868" priority="17" operator="equal">
      <formula>0</formula>
    </cfRule>
  </conditionalFormatting>
  <conditionalFormatting sqref="H10:H11">
    <cfRule type="cellIs" dxfId="867" priority="16" operator="equal">
      <formula>0</formula>
    </cfRule>
  </conditionalFormatting>
  <conditionalFormatting sqref="F28">
    <cfRule type="cellIs" dxfId="866" priority="15" operator="equal">
      <formula>0</formula>
    </cfRule>
  </conditionalFormatting>
  <conditionalFormatting sqref="F10">
    <cfRule type="cellIs" dxfId="865" priority="13" operator="equal">
      <formula>0</formula>
    </cfRule>
  </conditionalFormatting>
  <conditionalFormatting sqref="O10">
    <cfRule type="cellIs" dxfId="864" priority="12" operator="equal">
      <formula>0</formula>
    </cfRule>
  </conditionalFormatting>
  <conditionalFormatting sqref="P8:V8">
    <cfRule type="cellIs" dxfId="863" priority="10" operator="equal">
      <formula>0</formula>
    </cfRule>
  </conditionalFormatting>
  <conditionalFormatting sqref="L8:M8">
    <cfRule type="cellIs" dxfId="862" priority="9" operator="equal">
      <formula>0</formula>
    </cfRule>
  </conditionalFormatting>
  <conditionalFormatting sqref="D8:H8">
    <cfRule type="cellIs" dxfId="861" priority="8" operator="equal">
      <formula>0</formula>
    </cfRule>
  </conditionalFormatting>
  <conditionalFormatting sqref="F6:S6">
    <cfRule type="cellIs" dxfId="860" priority="7" operator="equal">
      <formula>0</formula>
    </cfRule>
  </conditionalFormatting>
  <conditionalFormatting sqref="O28">
    <cfRule type="cellIs" dxfId="859" priority="5" operator="equal">
      <formula>0</formula>
    </cfRule>
  </conditionalFormatting>
  <conditionalFormatting sqref="X10">
    <cfRule type="cellIs" dxfId="858" priority="4" operator="equal">
      <formula>0</formula>
    </cfRule>
  </conditionalFormatting>
  <conditionalFormatting sqref="Z10:Z11">
    <cfRule type="cellIs" dxfId="857" priority="3" operator="equal">
      <formula>0</formula>
    </cfRule>
  </conditionalFormatting>
  <conditionalFormatting sqref="H28:H29">
    <cfRule type="cellIs" dxfId="856" priority="2" operator="equal">
      <formula>0</formula>
    </cfRule>
  </conditionalFormatting>
  <conditionalFormatting sqref="Q28:Q29">
    <cfRule type="cellIs" dxfId="8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3">
    <tabColor rgb="FFFF0000"/>
  </sheetPr>
  <dimension ref="A1:Z47"/>
  <sheetViews>
    <sheetView topLeftCell="A4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RANKING!A18</f>
        <v>16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RANKING!C18</f>
        <v>VERMEIREN AMBROOS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RANKING!H18</f>
        <v>116005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RANKING!D18</f>
        <v>KSM</v>
      </c>
      <c r="M8" s="346"/>
      <c r="N8" s="320" t="s">
        <v>27</v>
      </c>
      <c r="O8" s="320"/>
      <c r="P8" s="346" t="str">
        <f>RANKING!E18</f>
        <v>Compound</v>
      </c>
      <c r="Q8" s="346"/>
      <c r="R8" s="346"/>
      <c r="S8" s="346"/>
      <c r="T8" s="346" t="str">
        <f>RANKING!F18</f>
        <v>Men</v>
      </c>
      <c r="U8" s="346"/>
      <c r="V8" s="346"/>
      <c r="W8" s="346" t="str">
        <f>RANKING!G18</f>
        <v>Cadet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AFKAMPING!B18</f>
        <v>x</v>
      </c>
      <c r="G10" s="362"/>
      <c r="H10" s="365">
        <f>AFKAMPING!A19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IF(AFKAMPING!F17&gt;=0,AFKAMPING!F16,IF(AFKAMPING!F16&gt;=0,AFKAMPING!F17))</f>
        <v>0</v>
      </c>
      <c r="P10" s="348"/>
      <c r="Q10" s="351" t="str">
        <f>AFKAMPING!H17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IF(AFKAMPING!J15&lt;=0,AFKAMPING!J12,IF(AFKAMPING!J12&gt;=0,AFKAMPING!J15))</f>
        <v>0</v>
      </c>
      <c r="Y10" s="348"/>
      <c r="Z10" s="351" t="str">
        <f>AFKAMPING!L15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IF(AFKAMPING!N13&lt;=0,AFKAMPING!N20,IF(AFKAMPING!N20&gt;=0,AFKAMPING!N13))</f>
        <v>1</v>
      </c>
      <c r="G28" s="348"/>
      <c r="H28" s="351">
        <f>AFKAMPING!P13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</mergeCells>
  <conditionalFormatting sqref="W8:Z8">
    <cfRule type="cellIs" dxfId="854" priority="23" operator="equal">
      <formula>0</formula>
    </cfRule>
  </conditionalFormatting>
  <conditionalFormatting sqref="H10:H11">
    <cfRule type="cellIs" dxfId="853" priority="18" operator="equal">
      <formula>0</formula>
    </cfRule>
  </conditionalFormatting>
  <conditionalFormatting sqref="F28">
    <cfRule type="cellIs" dxfId="852" priority="17" operator="equal">
      <formula>0</formula>
    </cfRule>
  </conditionalFormatting>
  <conditionalFormatting sqref="F10">
    <cfRule type="cellIs" dxfId="851" priority="15" operator="equal">
      <formula>0</formula>
    </cfRule>
  </conditionalFormatting>
  <conditionalFormatting sqref="P8:V8">
    <cfRule type="cellIs" dxfId="850" priority="12" operator="equal">
      <formula>0</formula>
    </cfRule>
  </conditionalFormatting>
  <conditionalFormatting sqref="L8:M8">
    <cfRule type="cellIs" dxfId="849" priority="11" operator="equal">
      <formula>0</formula>
    </cfRule>
  </conditionalFormatting>
  <conditionalFormatting sqref="D8:H8">
    <cfRule type="cellIs" dxfId="848" priority="10" operator="equal">
      <formula>0</formula>
    </cfRule>
  </conditionalFormatting>
  <conditionalFormatting sqref="F6:S6">
    <cfRule type="cellIs" dxfId="847" priority="9" operator="equal">
      <formula>0</formula>
    </cfRule>
  </conditionalFormatting>
  <conditionalFormatting sqref="O28">
    <cfRule type="cellIs" dxfId="846" priority="7" operator="equal">
      <formula>0</formula>
    </cfRule>
  </conditionalFormatting>
  <conditionalFormatting sqref="X10">
    <cfRule type="cellIs" dxfId="845" priority="6" operator="equal">
      <formula>0</formula>
    </cfRule>
  </conditionalFormatting>
  <conditionalFormatting sqref="O10">
    <cfRule type="cellIs" dxfId="844" priority="5" operator="equal">
      <formula>0</formula>
    </cfRule>
  </conditionalFormatting>
  <conditionalFormatting sqref="Z10:Z11">
    <cfRule type="cellIs" dxfId="843" priority="4" operator="equal">
      <formula>0</formula>
    </cfRule>
  </conditionalFormatting>
  <conditionalFormatting sqref="H28:H29">
    <cfRule type="cellIs" dxfId="842" priority="3" operator="equal">
      <formula>0</formula>
    </cfRule>
  </conditionalFormatting>
  <conditionalFormatting sqref="Q28:Q29">
    <cfRule type="cellIs" dxfId="841" priority="2" operator="equal">
      <formula>0</formula>
    </cfRule>
  </conditionalFormatting>
  <conditionalFormatting sqref="Q10:Q11">
    <cfRule type="cellIs" dxfId="8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RANKING!A11</f>
        <v>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RANKING!C11</f>
        <v>REYNTIENS KRISTOF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RANKING!H11</f>
        <v>103111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RANKING!D11</f>
        <v>DEH</v>
      </c>
      <c r="M8" s="346"/>
      <c r="N8" s="320" t="s">
        <v>27</v>
      </c>
      <c r="O8" s="320"/>
      <c r="P8" s="346" t="str">
        <f>RANKING!E11</f>
        <v>Compound</v>
      </c>
      <c r="Q8" s="346"/>
      <c r="R8" s="346"/>
      <c r="S8" s="346"/>
      <c r="T8" s="346" t="str">
        <f>RANKING!F11</f>
        <v>Men</v>
      </c>
      <c r="U8" s="346"/>
      <c r="V8" s="346"/>
      <c r="W8" s="346" t="str">
        <f>RANKING!G11</f>
        <v>Junior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AFKAMPING!B22</f>
        <v>x</v>
      </c>
      <c r="G10" s="362"/>
      <c r="H10" s="365">
        <f>AFKAMPING!A21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IF(AFKAMPING!F23&lt;=0,AFKAMPING!F24,IF(AFKAMPING!F24&gt;=0,AFKAMPING!F23))</f>
        <v>0</v>
      </c>
      <c r="P10" s="348"/>
      <c r="Q10" s="351" t="str">
        <f>AFKAMPING!H23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IF(AFKAMPING!J25&lt;=0,AFKAMPING!J28,IF(AFKAMPING!J28&gt;=0,AFKAMPING!J25))</f>
        <v>0</v>
      </c>
      <c r="Y10" s="348"/>
      <c r="Z10" s="351" t="str">
        <f>AFKAMPING!L25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X10:Y11"/>
    <mergeCell ref="Q10:Q11"/>
    <mergeCell ref="Z10:Z11"/>
    <mergeCell ref="D8:G8"/>
    <mergeCell ref="N8:O8"/>
  </mergeCells>
  <conditionalFormatting sqref="W8:Z8">
    <cfRule type="cellIs" dxfId="839" priority="19" operator="equal">
      <formula>0</formula>
    </cfRule>
  </conditionalFormatting>
  <conditionalFormatting sqref="Z10:Z11">
    <cfRule type="cellIs" dxfId="838" priority="18" operator="equal">
      <formula>0</formula>
    </cfRule>
  </conditionalFormatting>
  <conditionalFormatting sqref="Q10:Q11">
    <cfRule type="cellIs" dxfId="837" priority="15" operator="equal">
      <formula>0</formula>
    </cfRule>
  </conditionalFormatting>
  <conditionalFormatting sqref="H10:H11">
    <cfRule type="cellIs" dxfId="836" priority="14" operator="equal">
      <formula>0</formula>
    </cfRule>
  </conditionalFormatting>
  <conditionalFormatting sqref="F28">
    <cfRule type="cellIs" dxfId="835" priority="13" operator="equal">
      <formula>0</formula>
    </cfRule>
  </conditionalFormatting>
  <conditionalFormatting sqref="F10">
    <cfRule type="cellIs" dxfId="834" priority="11" operator="equal">
      <formula>0</formula>
    </cfRule>
  </conditionalFormatting>
  <conditionalFormatting sqref="O10">
    <cfRule type="cellIs" dxfId="833" priority="10" operator="equal">
      <formula>0</formula>
    </cfRule>
  </conditionalFormatting>
  <conditionalFormatting sqref="P8:V8">
    <cfRule type="cellIs" dxfId="832" priority="8" operator="equal">
      <formula>0</formula>
    </cfRule>
  </conditionalFormatting>
  <conditionalFormatting sqref="L8:M8">
    <cfRule type="cellIs" dxfId="831" priority="7" operator="equal">
      <formula>0</formula>
    </cfRule>
  </conditionalFormatting>
  <conditionalFormatting sqref="D8:H8">
    <cfRule type="cellIs" dxfId="830" priority="6" operator="equal">
      <formula>0</formula>
    </cfRule>
  </conditionalFormatting>
  <conditionalFormatting sqref="F6:S6">
    <cfRule type="cellIs" dxfId="829" priority="5" operator="equal">
      <formula>0</formula>
    </cfRule>
  </conditionalFormatting>
  <conditionalFormatting sqref="O28">
    <cfRule type="cellIs" dxfId="828" priority="4" operator="equal">
      <formula>0</formula>
    </cfRule>
  </conditionalFormatting>
  <conditionalFormatting sqref="X10">
    <cfRule type="cellIs" dxfId="827" priority="3" operator="equal">
      <formula>0</formula>
    </cfRule>
  </conditionalFormatting>
  <conditionalFormatting sqref="Q28:Q29">
    <cfRule type="cellIs" dxfId="826" priority="2" operator="equal">
      <formula>0</formula>
    </cfRule>
  </conditionalFormatting>
  <conditionalFormatting sqref="H28:H29">
    <cfRule type="cellIs" dxfId="8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RANKING!A58</f>
        <v>56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RANKING!C58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RANKING!H58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RANKING!D58</f>
        <v>0</v>
      </c>
      <c r="M8" s="346"/>
      <c r="N8" s="320" t="s">
        <v>27</v>
      </c>
      <c r="O8" s="320"/>
      <c r="P8" s="346">
        <f>RANKING!E58</f>
        <v>0</v>
      </c>
      <c r="Q8" s="346"/>
      <c r="R8" s="346"/>
      <c r="S8" s="346"/>
      <c r="T8" s="346">
        <f>RANKING!F58</f>
        <v>0</v>
      </c>
      <c r="U8" s="346"/>
      <c r="V8" s="346"/>
      <c r="W8" s="346">
        <f>RANKING!G58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AFKAMPING!B22</f>
        <v>x</v>
      </c>
      <c r="G10" s="348"/>
      <c r="H10" s="351">
        <f>AFKAMPING!A23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IF(AFKAMPING!F23&lt;=0,AFKAMPING!F24,IF(AFKAMPING!F24&gt;=0,AFKAMPING!F23))</f>
        <v>0</v>
      </c>
      <c r="P10" s="348"/>
      <c r="Q10" s="351" t="str">
        <f>AFKAMPING!H23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IF(AFKAMPING!J25&lt;=0,AFKAMPING!J28,IF(AFKAMPING!J28&gt;=0,AFKAMPING!J25))</f>
        <v>0</v>
      </c>
      <c r="Y10" s="348"/>
      <c r="Z10" s="351" t="str">
        <f>AFKAMPING!L25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824" priority="22" operator="equal">
      <formula>0</formula>
    </cfRule>
  </conditionalFormatting>
  <conditionalFormatting sqref="H10:H11">
    <cfRule type="cellIs" dxfId="823" priority="17" operator="equal">
      <formula>0</formula>
    </cfRule>
  </conditionalFormatting>
  <conditionalFormatting sqref="F10">
    <cfRule type="cellIs" dxfId="822" priority="14" operator="equal">
      <formula>0</formula>
    </cfRule>
  </conditionalFormatting>
  <conditionalFormatting sqref="X10">
    <cfRule type="cellIs" dxfId="821" priority="12" operator="equal">
      <formula>0</formula>
    </cfRule>
  </conditionalFormatting>
  <conditionalFormatting sqref="P8:V8">
    <cfRule type="cellIs" dxfId="820" priority="11" operator="equal">
      <formula>0</formula>
    </cfRule>
  </conditionalFormatting>
  <conditionalFormatting sqref="L8:M8">
    <cfRule type="cellIs" dxfId="819" priority="10" operator="equal">
      <formula>0</formula>
    </cfRule>
  </conditionalFormatting>
  <conditionalFormatting sqref="D8:H8">
    <cfRule type="cellIs" dxfId="818" priority="9" operator="equal">
      <formula>0</formula>
    </cfRule>
  </conditionalFormatting>
  <conditionalFormatting sqref="F6:S6">
    <cfRule type="cellIs" dxfId="817" priority="8" operator="equal">
      <formula>0</formula>
    </cfRule>
  </conditionalFormatting>
  <conditionalFormatting sqref="O28">
    <cfRule type="cellIs" dxfId="816" priority="7" operator="equal">
      <formula>0</formula>
    </cfRule>
  </conditionalFormatting>
  <conditionalFormatting sqref="O10">
    <cfRule type="cellIs" dxfId="815" priority="6" operator="equal">
      <formula>0</formula>
    </cfRule>
  </conditionalFormatting>
  <conditionalFormatting sqref="F28">
    <cfRule type="cellIs" dxfId="814" priority="5" operator="equal">
      <formula>0</formula>
    </cfRule>
  </conditionalFormatting>
  <conditionalFormatting sqref="Q28:Q29">
    <cfRule type="cellIs" dxfId="813" priority="4" operator="equal">
      <formula>0</formula>
    </cfRule>
  </conditionalFormatting>
  <conditionalFormatting sqref="Q10:Q11">
    <cfRule type="cellIs" dxfId="812" priority="3" operator="equal">
      <formula>0</formula>
    </cfRule>
  </conditionalFormatting>
  <conditionalFormatting sqref="Z10:Z11">
    <cfRule type="cellIs" dxfId="811" priority="2" operator="equal">
      <formula>0</formula>
    </cfRule>
  </conditionalFormatting>
  <conditionalFormatting sqref="H28:H29">
    <cfRule type="cellIs" dxfId="8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RANKING!A43</f>
        <v>41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RANKING!C43</f>
        <v>PEETERMANS FONS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RANKING!H43</f>
        <v>120009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RANKING!D43</f>
        <v>NVL</v>
      </c>
      <c r="M8" s="346"/>
      <c r="N8" s="320" t="s">
        <v>27</v>
      </c>
      <c r="O8" s="320"/>
      <c r="P8" s="346" t="str">
        <f>RANKING!E43</f>
        <v>Compound</v>
      </c>
      <c r="Q8" s="346"/>
      <c r="R8" s="346"/>
      <c r="S8" s="346"/>
      <c r="T8" s="346" t="str">
        <f>RANKING!F43</f>
        <v>Men</v>
      </c>
      <c r="U8" s="346"/>
      <c r="V8" s="346"/>
      <c r="W8" s="346" t="str">
        <f>RANKING!G43</f>
        <v>Veteran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AFKAMPING!B26</f>
        <v>x</v>
      </c>
      <c r="G10" s="348"/>
      <c r="H10" s="351">
        <f>AFKAMPING!A25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IF(AFKAMPING!F25&lt;=0,AFKAMPING!F24,IF(AFKAMPING!F24&gt;=0,AFKAMPING!F25))</f>
        <v>0</v>
      </c>
      <c r="P10" s="348"/>
      <c r="Q10" s="351" t="str">
        <f>AFKAMPING!H25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IF(AFKAMPING!J25&lt;=0,AFKAMPING!J28,IF(AFKAMPING!J28&gt;=0,AFKAMPING!J25))</f>
        <v>0</v>
      </c>
      <c r="Y10" s="348"/>
      <c r="Z10" s="351" t="str">
        <f>AFKAMPING!L25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809" priority="22" operator="equal">
      <formula>0</formula>
    </cfRule>
  </conditionalFormatting>
  <conditionalFormatting sqref="H10:H11">
    <cfRule type="cellIs" dxfId="808" priority="17" operator="equal">
      <formula>0</formula>
    </cfRule>
  </conditionalFormatting>
  <conditionalFormatting sqref="F10">
    <cfRule type="cellIs" dxfId="807" priority="14" operator="equal">
      <formula>0</formula>
    </cfRule>
  </conditionalFormatting>
  <conditionalFormatting sqref="O10">
    <cfRule type="cellIs" dxfId="806" priority="13" operator="equal">
      <formula>0</formula>
    </cfRule>
  </conditionalFormatting>
  <conditionalFormatting sqref="P8:V8">
    <cfRule type="cellIs" dxfId="805" priority="11" operator="equal">
      <formula>0</formula>
    </cfRule>
  </conditionalFormatting>
  <conditionalFormatting sqref="L8:M8">
    <cfRule type="cellIs" dxfId="804" priority="10" operator="equal">
      <formula>0</formula>
    </cfRule>
  </conditionalFormatting>
  <conditionalFormatting sqref="D8:H8">
    <cfRule type="cellIs" dxfId="803" priority="9" operator="equal">
      <formula>0</formula>
    </cfRule>
  </conditionalFormatting>
  <conditionalFormatting sqref="F6:S6">
    <cfRule type="cellIs" dxfId="802" priority="8" operator="equal">
      <formula>0</formula>
    </cfRule>
  </conditionalFormatting>
  <conditionalFormatting sqref="O28">
    <cfRule type="cellIs" dxfId="801" priority="7" operator="equal">
      <formula>0</formula>
    </cfRule>
  </conditionalFormatting>
  <conditionalFormatting sqref="X10">
    <cfRule type="cellIs" dxfId="800" priority="6" operator="equal">
      <formula>0</formula>
    </cfRule>
  </conditionalFormatting>
  <conditionalFormatting sqref="F28">
    <cfRule type="cellIs" dxfId="799" priority="5" operator="equal">
      <formula>0</formula>
    </cfRule>
  </conditionalFormatting>
  <conditionalFormatting sqref="Q28:Q29">
    <cfRule type="cellIs" dxfId="798" priority="4" operator="equal">
      <formula>0</formula>
    </cfRule>
  </conditionalFormatting>
  <conditionalFormatting sqref="Q10:Q11">
    <cfRule type="cellIs" dxfId="797" priority="3" operator="equal">
      <formula>0</formula>
    </cfRule>
  </conditionalFormatting>
  <conditionalFormatting sqref="Z10:Z11">
    <cfRule type="cellIs" dxfId="796" priority="2" operator="equal">
      <formula>0</formula>
    </cfRule>
  </conditionalFormatting>
  <conditionalFormatting sqref="H28:H29">
    <cfRule type="cellIs" dxfId="7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7">
    <tabColor rgb="FFFF000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RANKING!A26</f>
        <v>24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RANKING!C26</f>
        <v>FIERS HANS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RANKING!H26</f>
        <v>115242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RANKING!D26</f>
        <v>KJS</v>
      </c>
      <c r="M8" s="346"/>
      <c r="N8" s="320" t="s">
        <v>27</v>
      </c>
      <c r="O8" s="320"/>
      <c r="P8" s="346" t="str">
        <f>RANKING!E26</f>
        <v>Compound</v>
      </c>
      <c r="Q8" s="346"/>
      <c r="R8" s="346"/>
      <c r="S8" s="346"/>
      <c r="T8" s="346" t="str">
        <f>RANKING!F26</f>
        <v>Men</v>
      </c>
      <c r="U8" s="346"/>
      <c r="V8" s="346"/>
      <c r="W8" s="346" t="str">
        <f>RANKING!G26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AFKAMPING!B26</f>
        <v>x</v>
      </c>
      <c r="G10" s="362"/>
      <c r="H10" s="365">
        <f>AFKAMPING!A27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IF(AFKAMPING!F25&lt;=0,AFKAMPING!F24,IF(AFKAMPING!F24&gt;=0,AFKAMPING!F25))</f>
        <v>0</v>
      </c>
      <c r="P10" s="348"/>
      <c r="Q10" s="351" t="str">
        <f>AFKAMPING!H25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IF(AFKAMPING!J25&lt;=0,AFKAMPING!J28,IF(AFKAMPING!J28&gt;=0,AFKAMPING!J25))</f>
        <v>0</v>
      </c>
      <c r="Y10" s="348"/>
      <c r="Z10" s="351" t="str">
        <f>AFKAMPING!L25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L8:M8"/>
  </mergeCells>
  <conditionalFormatting sqref="W8:Z8">
    <cfRule type="cellIs" dxfId="794" priority="23" operator="equal">
      <formula>0</formula>
    </cfRule>
  </conditionalFormatting>
  <conditionalFormatting sqref="H10:H11">
    <cfRule type="cellIs" dxfId="793" priority="18" operator="equal">
      <formula>0</formula>
    </cfRule>
  </conditionalFormatting>
  <conditionalFormatting sqref="F10">
    <cfRule type="cellIs" dxfId="792" priority="15" operator="equal">
      <formula>0</formula>
    </cfRule>
  </conditionalFormatting>
  <conditionalFormatting sqref="P8:V8">
    <cfRule type="cellIs" dxfId="791" priority="12" operator="equal">
      <formula>0</formula>
    </cfRule>
  </conditionalFormatting>
  <conditionalFormatting sqref="L8:M8">
    <cfRule type="cellIs" dxfId="790" priority="11" operator="equal">
      <formula>0</formula>
    </cfRule>
  </conditionalFormatting>
  <conditionalFormatting sqref="D8:H8">
    <cfRule type="cellIs" dxfId="789" priority="10" operator="equal">
      <formula>0</formula>
    </cfRule>
  </conditionalFormatting>
  <conditionalFormatting sqref="F6:S6">
    <cfRule type="cellIs" dxfId="788" priority="9" operator="equal">
      <formula>0</formula>
    </cfRule>
  </conditionalFormatting>
  <conditionalFormatting sqref="O28">
    <cfRule type="cellIs" dxfId="787" priority="8" operator="equal">
      <formula>0</formula>
    </cfRule>
  </conditionalFormatting>
  <conditionalFormatting sqref="X10">
    <cfRule type="cellIs" dxfId="786" priority="7" operator="equal">
      <formula>0</formula>
    </cfRule>
  </conditionalFormatting>
  <conditionalFormatting sqref="O10">
    <cfRule type="cellIs" dxfId="785" priority="6" operator="equal">
      <formula>0</formula>
    </cfRule>
  </conditionalFormatting>
  <conditionalFormatting sqref="F28">
    <cfRule type="cellIs" dxfId="784" priority="5" operator="equal">
      <formula>0</formula>
    </cfRule>
  </conditionalFormatting>
  <conditionalFormatting sqref="Q28:Q29">
    <cfRule type="cellIs" dxfId="783" priority="4" operator="equal">
      <formula>0</formula>
    </cfRule>
  </conditionalFormatting>
  <conditionalFormatting sqref="Q10:Q11">
    <cfRule type="cellIs" dxfId="782" priority="3" operator="equal">
      <formula>0</formula>
    </cfRule>
  </conditionalFormatting>
  <conditionalFormatting sqref="Z10:Z11">
    <cfRule type="cellIs" dxfId="781" priority="2" operator="equal">
      <formula>0</formula>
    </cfRule>
  </conditionalFormatting>
  <conditionalFormatting sqref="H28:H29">
    <cfRule type="cellIs" dxfId="7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8">
    <tabColor rgb="FF00B050"/>
  </sheetPr>
  <dimension ref="A1:Z47"/>
  <sheetViews>
    <sheetView topLeftCell="A9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RANKING!A27</f>
        <v>25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RANKING!C27</f>
        <v>AMEEL TOM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RANKING!H27</f>
        <v>11003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RANKING!D27</f>
        <v>WVH</v>
      </c>
      <c r="M8" s="346"/>
      <c r="N8" s="320" t="s">
        <v>27</v>
      </c>
      <c r="O8" s="320"/>
      <c r="P8" s="346" t="str">
        <f>RANKING!E27</f>
        <v>Compound</v>
      </c>
      <c r="Q8" s="346"/>
      <c r="R8" s="346"/>
      <c r="S8" s="346"/>
      <c r="T8" s="346" t="str">
        <f>RANKING!F27</f>
        <v>Men</v>
      </c>
      <c r="U8" s="346"/>
      <c r="V8" s="346"/>
      <c r="W8" s="346" t="str">
        <f>RANKING!G27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AFKAMPING!B30</f>
        <v>x</v>
      </c>
      <c r="G10" s="362"/>
      <c r="H10" s="365">
        <f>AFKAMPING!A29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IF(AFKAMPING!F31&lt;=0,AFKAMPING!F32,IF(AFKAMPING!F32&gt;=0,AFKAMPING!F31))</f>
        <v>0</v>
      </c>
      <c r="P10" s="348"/>
      <c r="Q10" s="351" t="str">
        <f>AFKAMPING!H31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IF(AFKAMPING!J31&lt;=0,AFKAMPING!J28,IF(AFKAMPING!J28&gt;=0,AFKAMPING!J31))</f>
        <v>0</v>
      </c>
      <c r="Y10" s="348"/>
      <c r="Z10" s="351" t="str">
        <f>AFKAMPING!L31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O28:P29"/>
    <mergeCell ref="F28:G29"/>
    <mergeCell ref="H28:H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779" priority="22" operator="equal">
      <formula>0</formula>
    </cfRule>
  </conditionalFormatting>
  <conditionalFormatting sqref="H10:H11">
    <cfRule type="cellIs" dxfId="778" priority="17" operator="equal">
      <formula>0</formula>
    </cfRule>
  </conditionalFormatting>
  <conditionalFormatting sqref="F10">
    <cfRule type="cellIs" dxfId="777" priority="14" operator="equal">
      <formula>0</formula>
    </cfRule>
  </conditionalFormatting>
  <conditionalFormatting sqref="O10">
    <cfRule type="cellIs" dxfId="776" priority="13" operator="equal">
      <formula>0</formula>
    </cfRule>
  </conditionalFormatting>
  <conditionalFormatting sqref="P8:V8">
    <cfRule type="cellIs" dxfId="775" priority="11" operator="equal">
      <formula>0</formula>
    </cfRule>
  </conditionalFormatting>
  <conditionalFormatting sqref="L8:M8">
    <cfRule type="cellIs" dxfId="774" priority="10" operator="equal">
      <formula>0</formula>
    </cfRule>
  </conditionalFormatting>
  <conditionalFormatting sqref="D8:H8">
    <cfRule type="cellIs" dxfId="773" priority="9" operator="equal">
      <formula>0</formula>
    </cfRule>
  </conditionalFormatting>
  <conditionalFormatting sqref="F6:S6">
    <cfRule type="cellIs" dxfId="772" priority="8" operator="equal">
      <formula>0</formula>
    </cfRule>
  </conditionalFormatting>
  <conditionalFormatting sqref="O28">
    <cfRule type="cellIs" dxfId="771" priority="7" operator="equal">
      <formula>0</formula>
    </cfRule>
  </conditionalFormatting>
  <conditionalFormatting sqref="X10">
    <cfRule type="cellIs" dxfId="770" priority="6" operator="equal">
      <formula>0</formula>
    </cfRule>
  </conditionalFormatting>
  <conditionalFormatting sqref="F28">
    <cfRule type="cellIs" dxfId="769" priority="5" operator="equal">
      <formula>0</formula>
    </cfRule>
  </conditionalFormatting>
  <conditionalFormatting sqref="Q28:Q29">
    <cfRule type="cellIs" dxfId="768" priority="4" operator="equal">
      <formula>0</formula>
    </cfRule>
  </conditionalFormatting>
  <conditionalFormatting sqref="Q10:Q11">
    <cfRule type="cellIs" dxfId="767" priority="3" operator="equal">
      <formula>0</formula>
    </cfRule>
  </conditionalFormatting>
  <conditionalFormatting sqref="Z10:Z11">
    <cfRule type="cellIs" dxfId="766" priority="2" operator="equal">
      <formula>0</formula>
    </cfRule>
  </conditionalFormatting>
  <conditionalFormatting sqref="H28:H29">
    <cfRule type="cellIs" dxfId="7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RANKING!A42</f>
        <v>40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RANKING!C42</f>
        <v>VAN GASTEL JEROEN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RANKING!H42</f>
        <v>133076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RANKING!D42</f>
        <v>XAT</v>
      </c>
      <c r="M8" s="346"/>
      <c r="N8" s="320" t="s">
        <v>27</v>
      </c>
      <c r="O8" s="320"/>
      <c r="P8" s="346" t="str">
        <f>RANKING!E42</f>
        <v>Compound</v>
      </c>
      <c r="Q8" s="346"/>
      <c r="R8" s="346"/>
      <c r="S8" s="346"/>
      <c r="T8" s="346" t="str">
        <f>RANKING!F42</f>
        <v>Men</v>
      </c>
      <c r="U8" s="346"/>
      <c r="V8" s="346"/>
      <c r="W8" s="346" t="str">
        <f>RANKING!G42</f>
        <v>Cadet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AFKAMPING!B30</f>
        <v>x</v>
      </c>
      <c r="G10" s="348"/>
      <c r="H10" s="351">
        <f>AFKAMPING!A31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IF(AFKAMPING!F31&lt;=0,AFKAMPING!F32,IF(AFKAMPING!F32&gt;=0,AFKAMPING!F31))</f>
        <v>0</v>
      </c>
      <c r="P10" s="348"/>
      <c r="Q10" s="351" t="str">
        <f>AFKAMPING!H31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IF(AFKAMPING!J31&lt;=0,AFKAMPING!J28,IF(AFKAMPING!J28&gt;=0,AFKAMPING!J31))</f>
        <v>0</v>
      </c>
      <c r="Y10" s="348"/>
      <c r="Z10" s="351" t="str">
        <f>AFKAMPING!L31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764" priority="22" operator="equal">
      <formula>0</formula>
    </cfRule>
  </conditionalFormatting>
  <conditionalFormatting sqref="H10:H11">
    <cfRule type="cellIs" dxfId="763" priority="17" operator="equal">
      <formula>0</formula>
    </cfRule>
  </conditionalFormatting>
  <conditionalFormatting sqref="F10">
    <cfRule type="cellIs" dxfId="762" priority="14" operator="equal">
      <formula>0</formula>
    </cfRule>
  </conditionalFormatting>
  <conditionalFormatting sqref="X10">
    <cfRule type="cellIs" dxfId="761" priority="12" operator="equal">
      <formula>0</formula>
    </cfRule>
  </conditionalFormatting>
  <conditionalFormatting sqref="P8:V8">
    <cfRule type="cellIs" dxfId="760" priority="11" operator="equal">
      <formula>0</formula>
    </cfRule>
  </conditionalFormatting>
  <conditionalFormatting sqref="L8:M8">
    <cfRule type="cellIs" dxfId="759" priority="10" operator="equal">
      <formula>0</formula>
    </cfRule>
  </conditionalFormatting>
  <conditionalFormatting sqref="D8:H8">
    <cfRule type="cellIs" dxfId="758" priority="9" operator="equal">
      <formula>0</formula>
    </cfRule>
  </conditionalFormatting>
  <conditionalFormatting sqref="F6:S6">
    <cfRule type="cellIs" dxfId="757" priority="8" operator="equal">
      <formula>0</formula>
    </cfRule>
  </conditionalFormatting>
  <conditionalFormatting sqref="O28">
    <cfRule type="cellIs" dxfId="756" priority="7" operator="equal">
      <formula>0</formula>
    </cfRule>
  </conditionalFormatting>
  <conditionalFormatting sqref="O10">
    <cfRule type="cellIs" dxfId="755" priority="6" operator="equal">
      <formula>0</formula>
    </cfRule>
  </conditionalFormatting>
  <conditionalFormatting sqref="F28">
    <cfRule type="cellIs" dxfId="754" priority="5" operator="equal">
      <formula>0</formula>
    </cfRule>
  </conditionalFormatting>
  <conditionalFormatting sqref="Q28:Q29">
    <cfRule type="cellIs" dxfId="753" priority="4" operator="equal">
      <formula>0</formula>
    </cfRule>
  </conditionalFormatting>
  <conditionalFormatting sqref="Q10:Q11">
    <cfRule type="cellIs" dxfId="752" priority="3" operator="equal">
      <formula>0</formula>
    </cfRule>
  </conditionalFormatting>
  <conditionalFormatting sqref="Z10:Z11">
    <cfRule type="cellIs" dxfId="751" priority="2" operator="equal">
      <formula>0</formula>
    </cfRule>
  </conditionalFormatting>
  <conditionalFormatting sqref="H28:H29">
    <cfRule type="cellIs" dxfId="7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RANKING!A59</f>
        <v>57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RANKING!C59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RANKING!H59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RANKING!D59</f>
        <v>0</v>
      </c>
      <c r="M8" s="346"/>
      <c r="N8" s="320" t="s">
        <v>27</v>
      </c>
      <c r="O8" s="320"/>
      <c r="P8" s="346">
        <f>RANKING!E59</f>
        <v>0</v>
      </c>
      <c r="Q8" s="346"/>
      <c r="R8" s="346"/>
      <c r="S8" s="346"/>
      <c r="T8" s="346">
        <f>RANKING!F59</f>
        <v>0</v>
      </c>
      <c r="U8" s="346"/>
      <c r="V8" s="346"/>
      <c r="W8" s="346">
        <f>RANKING!G59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AFKAMPING!B34</f>
        <v>x</v>
      </c>
      <c r="G10" s="348"/>
      <c r="H10" s="351">
        <f>AFKAMPING!A33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IF(AFKAMPING!F33&lt;=0,AFKAMPING!F32,IF(AFKAMPING!F32&gt;=0,AFKAMPING!F33))</f>
        <v>0</v>
      </c>
      <c r="P10" s="348"/>
      <c r="Q10" s="351" t="str">
        <f>AFKAMPING!H33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IF(AFKAMPING!J31&lt;=0,AFKAMPING!J28,IF(AFKAMPING!J28&gt;=0,AFKAMPING!J31))</f>
        <v>0</v>
      </c>
      <c r="Y10" s="348"/>
      <c r="Z10" s="351" t="str">
        <f>AFKAMPING!L31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749" priority="23" operator="equal">
      <formula>0</formula>
    </cfRule>
  </conditionalFormatting>
  <conditionalFormatting sqref="H10:H11">
    <cfRule type="cellIs" dxfId="748" priority="18" operator="equal">
      <formula>0</formula>
    </cfRule>
  </conditionalFormatting>
  <conditionalFormatting sqref="F10">
    <cfRule type="cellIs" dxfId="747" priority="15" operator="equal">
      <formula>0</formula>
    </cfRule>
  </conditionalFormatting>
  <conditionalFormatting sqref="P8:V8">
    <cfRule type="cellIs" dxfId="746" priority="12" operator="equal">
      <formula>0</formula>
    </cfRule>
  </conditionalFormatting>
  <conditionalFormatting sqref="L8:M8">
    <cfRule type="cellIs" dxfId="745" priority="11" operator="equal">
      <formula>0</formula>
    </cfRule>
  </conditionalFormatting>
  <conditionalFormatting sqref="D8:H8">
    <cfRule type="cellIs" dxfId="744" priority="10" operator="equal">
      <formula>0</formula>
    </cfRule>
  </conditionalFormatting>
  <conditionalFormatting sqref="F6:S6">
    <cfRule type="cellIs" dxfId="743" priority="9" operator="equal">
      <formula>0</formula>
    </cfRule>
  </conditionalFormatting>
  <conditionalFormatting sqref="O28">
    <cfRule type="cellIs" dxfId="742" priority="8" operator="equal">
      <formula>0</formula>
    </cfRule>
  </conditionalFormatting>
  <conditionalFormatting sqref="X10">
    <cfRule type="cellIs" dxfId="741" priority="7" operator="equal">
      <formula>0</formula>
    </cfRule>
  </conditionalFormatting>
  <conditionalFormatting sqref="F28">
    <cfRule type="cellIs" dxfId="740" priority="6" operator="equal">
      <formula>0</formula>
    </cfRule>
  </conditionalFormatting>
  <conditionalFormatting sqref="O10">
    <cfRule type="cellIs" dxfId="739" priority="5" operator="equal">
      <formula>0</formula>
    </cfRule>
  </conditionalFormatting>
  <conditionalFormatting sqref="Q28:Q29">
    <cfRule type="cellIs" dxfId="738" priority="4" operator="equal">
      <formula>0</formula>
    </cfRule>
  </conditionalFormatting>
  <conditionalFormatting sqref="Q10:Q11">
    <cfRule type="cellIs" dxfId="737" priority="3" operator="equal">
      <formula>0</formula>
    </cfRule>
  </conditionalFormatting>
  <conditionalFormatting sqref="Z10:Z11">
    <cfRule type="cellIs" dxfId="736" priority="2" operator="equal">
      <formula>0</formula>
    </cfRule>
  </conditionalFormatting>
  <conditionalFormatting sqref="H28:H29">
    <cfRule type="cellIs" dxfId="7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1">
    <tabColor rgb="FFFF000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RANKING!A10</f>
        <v>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RANKING!C10</f>
        <v>VRACHTEN DIRK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RANKING!H10</f>
        <v>517041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RANKING!D10</f>
        <v>SSV</v>
      </c>
      <c r="M8" s="346"/>
      <c r="N8" s="320" t="s">
        <v>27</v>
      </c>
      <c r="O8" s="320"/>
      <c r="P8" s="346" t="str">
        <f>RANKING!E10</f>
        <v>Compound</v>
      </c>
      <c r="Q8" s="346"/>
      <c r="R8" s="346"/>
      <c r="S8" s="346"/>
      <c r="T8" s="346" t="str">
        <f>RANKING!F10</f>
        <v>Men</v>
      </c>
      <c r="U8" s="346"/>
      <c r="V8" s="346"/>
      <c r="W8" s="346" t="str">
        <f>RANKING!G10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AFKAMPING!B34</f>
        <v>x</v>
      </c>
      <c r="G10" s="362"/>
      <c r="H10" s="365">
        <f>AFKAMPING!A35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IF(AFKAMPING!F33&lt;=0,AFKAMPING!F32,IF(AFKAMPING!F32&gt;=0,AFKAMPING!F33))</f>
        <v>0</v>
      </c>
      <c r="P10" s="348"/>
      <c r="Q10" s="351" t="str">
        <f>AFKAMPING!H33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IF(AFKAMPING!J31&lt;=0,AFKAMPING!J28,IF(AFKAMPING!J28&gt;=0,AFKAMPING!J31))</f>
        <v>0</v>
      </c>
      <c r="Y10" s="348"/>
      <c r="Z10" s="351" t="str">
        <f>AFKAMPING!L31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IF(AFKAMPING!N27&lt;=0,AFKAMPING!N20,IF(AFKAMPING!N20&gt;=0,AFKAMPING!N27))</f>
        <v>2</v>
      </c>
      <c r="G28" s="348"/>
      <c r="H28" s="351">
        <f>AFKAMPING!P27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IF(AFKAMPING!R21&lt;=0,AFKAMPING!R36,IF(AFKAMPING!R36&gt;=0,AFKAMPING!R21))</f>
        <v>2</v>
      </c>
      <c r="P28" s="348"/>
      <c r="Q28" s="351">
        <f>AFKAMPING!T21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</mergeCells>
  <conditionalFormatting sqref="W8:Z8">
    <cfRule type="cellIs" dxfId="734" priority="22" operator="equal">
      <formula>0</formula>
    </cfRule>
  </conditionalFormatting>
  <conditionalFormatting sqref="H10:H11">
    <cfRule type="cellIs" dxfId="733" priority="17" operator="equal">
      <formula>0</formula>
    </cfRule>
  </conditionalFormatting>
  <conditionalFormatting sqref="F10">
    <cfRule type="cellIs" dxfId="732" priority="14" operator="equal">
      <formula>0</formula>
    </cfRule>
  </conditionalFormatting>
  <conditionalFormatting sqref="O10">
    <cfRule type="cellIs" dxfId="731" priority="13" operator="equal">
      <formula>0</formula>
    </cfRule>
  </conditionalFormatting>
  <conditionalFormatting sqref="P8:V8">
    <cfRule type="cellIs" dxfId="730" priority="11" operator="equal">
      <formula>0</formula>
    </cfRule>
  </conditionalFormatting>
  <conditionalFormatting sqref="L8:M8">
    <cfRule type="cellIs" dxfId="729" priority="10" operator="equal">
      <formula>0</formula>
    </cfRule>
  </conditionalFormatting>
  <conditionalFormatting sqref="D8:H8">
    <cfRule type="cellIs" dxfId="728" priority="9" operator="equal">
      <formula>0</formula>
    </cfRule>
  </conditionalFormatting>
  <conditionalFormatting sqref="F6:S6">
    <cfRule type="cellIs" dxfId="727" priority="8" operator="equal">
      <formula>0</formula>
    </cfRule>
  </conditionalFormatting>
  <conditionalFormatting sqref="O28">
    <cfRule type="cellIs" dxfId="726" priority="7" operator="equal">
      <formula>0</formula>
    </cfRule>
  </conditionalFormatting>
  <conditionalFormatting sqref="X10">
    <cfRule type="cellIs" dxfId="725" priority="6" operator="equal">
      <formula>0</formula>
    </cfRule>
  </conditionalFormatting>
  <conditionalFormatting sqref="F28">
    <cfRule type="cellIs" dxfId="724" priority="5" operator="equal">
      <formula>0</formula>
    </cfRule>
  </conditionalFormatting>
  <conditionalFormatting sqref="Q28:Q29">
    <cfRule type="cellIs" dxfId="723" priority="4" operator="equal">
      <formula>0</formula>
    </cfRule>
  </conditionalFormatting>
  <conditionalFormatting sqref="Q10:Q11">
    <cfRule type="cellIs" dxfId="722" priority="3" operator="equal">
      <formula>0</formula>
    </cfRule>
  </conditionalFormatting>
  <conditionalFormatting sqref="Z10:Z11">
    <cfRule type="cellIs" dxfId="721" priority="2" operator="equal">
      <formula>0</formula>
    </cfRule>
  </conditionalFormatting>
  <conditionalFormatting sqref="H28:H29">
    <cfRule type="cellIs" dxfId="7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RANKING!A7</f>
        <v>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RANKING!C7</f>
        <v>VERDEYEN LUC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RANKING!H7</f>
        <v>916029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RANKING!D7</f>
        <v>SLB</v>
      </c>
      <c r="M8" s="346"/>
      <c r="N8" s="320" t="s">
        <v>27</v>
      </c>
      <c r="O8" s="320"/>
      <c r="P8" s="346" t="str">
        <f>RANKING!E7</f>
        <v>Compound</v>
      </c>
      <c r="Q8" s="346"/>
      <c r="R8" s="346"/>
      <c r="S8" s="346"/>
      <c r="T8" s="346" t="str">
        <f>RANKING!F7</f>
        <v>Men</v>
      </c>
      <c r="U8" s="346"/>
      <c r="V8" s="346"/>
      <c r="W8" s="346" t="str">
        <f>RANKING!G7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AFKAMPING!B38</f>
        <v>x</v>
      </c>
      <c r="G10" s="362"/>
      <c r="H10" s="365">
        <f>AFKAMPING!A37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IF(AFKAMPING!F39&lt;=0,AFKAMPING!F40,IF(AFKAMPING!F40&gt;=0,AFKAMPING!F3))</f>
        <v>0</v>
      </c>
      <c r="P10" s="348"/>
      <c r="Q10" s="351" t="str">
        <f>AFKAMPING!H39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AFKAMPING!L41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719" priority="20" operator="equal">
      <formula>0</formula>
    </cfRule>
  </conditionalFormatting>
  <conditionalFormatting sqref="H10:H11">
    <cfRule type="cellIs" dxfId="718" priority="15" operator="equal">
      <formula>0</formula>
    </cfRule>
  </conditionalFormatting>
  <conditionalFormatting sqref="F28">
    <cfRule type="cellIs" dxfId="717" priority="14" operator="equal">
      <formula>0</formula>
    </cfRule>
  </conditionalFormatting>
  <conditionalFormatting sqref="F10">
    <cfRule type="cellIs" dxfId="716" priority="12" operator="equal">
      <formula>0</formula>
    </cfRule>
  </conditionalFormatting>
  <conditionalFormatting sqref="O10">
    <cfRule type="cellIs" dxfId="715" priority="11" operator="equal">
      <formula>0</formula>
    </cfRule>
  </conditionalFormatting>
  <conditionalFormatting sqref="X10">
    <cfRule type="cellIs" dxfId="714" priority="10" operator="equal">
      <formula>0</formula>
    </cfRule>
  </conditionalFormatting>
  <conditionalFormatting sqref="P8:V8">
    <cfRule type="cellIs" dxfId="713" priority="9" operator="equal">
      <formula>0</formula>
    </cfRule>
  </conditionalFormatting>
  <conditionalFormatting sqref="L8:M8">
    <cfRule type="cellIs" dxfId="712" priority="8" operator="equal">
      <formula>0</formula>
    </cfRule>
  </conditionalFormatting>
  <conditionalFormatting sqref="D8:H8">
    <cfRule type="cellIs" dxfId="711" priority="7" operator="equal">
      <formula>0</formula>
    </cfRule>
  </conditionalFormatting>
  <conditionalFormatting sqref="F6:S6">
    <cfRule type="cellIs" dxfId="710" priority="6" operator="equal">
      <formula>0</formula>
    </cfRule>
  </conditionalFormatting>
  <conditionalFormatting sqref="O28">
    <cfRule type="cellIs" dxfId="709" priority="5" operator="equal">
      <formula>0</formula>
    </cfRule>
  </conditionalFormatting>
  <conditionalFormatting sqref="Q10:Q11">
    <cfRule type="cellIs" dxfId="708" priority="4" operator="equal">
      <formula>0</formula>
    </cfRule>
  </conditionalFormatting>
  <conditionalFormatting sqref="Z10:Z11">
    <cfRule type="cellIs" dxfId="707" priority="3" operator="equal">
      <formula>0</formula>
    </cfRule>
  </conditionalFormatting>
  <conditionalFormatting sqref="H28:H29">
    <cfRule type="cellIs" dxfId="706" priority="2" operator="equal">
      <formula>0</formula>
    </cfRule>
  </conditionalFormatting>
  <conditionalFormatting sqref="Q28:Q29">
    <cfRule type="cellIs" dxfId="7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RANKING!A62</f>
        <v>60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RANKING!C62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RANKING!H62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RANKING!D62</f>
        <v>0</v>
      </c>
      <c r="M8" s="346"/>
      <c r="N8" s="320" t="s">
        <v>27</v>
      </c>
      <c r="O8" s="320"/>
      <c r="P8" s="346">
        <f>RANKING!E62</f>
        <v>0</v>
      </c>
      <c r="Q8" s="346"/>
      <c r="R8" s="346"/>
      <c r="S8" s="346"/>
      <c r="T8" s="346">
        <f>RANKING!F62</f>
        <v>0</v>
      </c>
      <c r="U8" s="346"/>
      <c r="V8" s="346"/>
      <c r="W8" s="346">
        <f>RANKING!G62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AFKAMPING!B38</f>
        <v>x</v>
      </c>
      <c r="G10" s="348"/>
      <c r="H10" s="351">
        <f>AFKAMPING!A39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IF(AFKAMPING!F39&lt;=0,AFKAMPING!F40,IF(AFKAMPING!F40&gt;=0,AFKAMPING!F3))</f>
        <v>0</v>
      </c>
      <c r="P10" s="348"/>
      <c r="Q10" s="351" t="str">
        <f>AFKAMPING!H39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AFKAMPING!L41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704" priority="23" operator="equal">
      <formula>0</formula>
    </cfRule>
  </conditionalFormatting>
  <conditionalFormatting sqref="H10:H11">
    <cfRule type="cellIs" dxfId="703" priority="18" operator="equal">
      <formula>0</formula>
    </cfRule>
  </conditionalFormatting>
  <conditionalFormatting sqref="F10">
    <cfRule type="cellIs" dxfId="702" priority="15" operator="equal">
      <formula>0</formula>
    </cfRule>
  </conditionalFormatting>
  <conditionalFormatting sqref="P8:V8">
    <cfRule type="cellIs" dxfId="701" priority="12" operator="equal">
      <formula>0</formula>
    </cfRule>
  </conditionalFormatting>
  <conditionalFormatting sqref="L8:M8">
    <cfRule type="cellIs" dxfId="700" priority="11" operator="equal">
      <formula>0</formula>
    </cfRule>
  </conditionalFormatting>
  <conditionalFormatting sqref="D8:H8">
    <cfRule type="cellIs" dxfId="699" priority="10" operator="equal">
      <formula>0</formula>
    </cfRule>
  </conditionalFormatting>
  <conditionalFormatting sqref="F6:S6">
    <cfRule type="cellIs" dxfId="698" priority="9" operator="equal">
      <formula>0</formula>
    </cfRule>
  </conditionalFormatting>
  <conditionalFormatting sqref="O10">
    <cfRule type="cellIs" dxfId="697" priority="8" operator="equal">
      <formula>0</formula>
    </cfRule>
  </conditionalFormatting>
  <conditionalFormatting sqref="X10">
    <cfRule type="cellIs" dxfId="696" priority="7" operator="equal">
      <formula>0</formula>
    </cfRule>
  </conditionalFormatting>
  <conditionalFormatting sqref="F28">
    <cfRule type="cellIs" dxfId="695" priority="6" operator="equal">
      <formula>0</formula>
    </cfRule>
  </conditionalFormatting>
  <conditionalFormatting sqref="O28">
    <cfRule type="cellIs" dxfId="694" priority="5" operator="equal">
      <formula>0</formula>
    </cfRule>
  </conditionalFormatting>
  <conditionalFormatting sqref="Q10:Q11">
    <cfRule type="cellIs" dxfId="693" priority="4" operator="equal">
      <formula>0</formula>
    </cfRule>
  </conditionalFormatting>
  <conditionalFormatting sqref="Z10:Z11">
    <cfRule type="cellIs" dxfId="692" priority="3" operator="equal">
      <formula>0</formula>
    </cfRule>
  </conditionalFormatting>
  <conditionalFormatting sqref="H28:H29">
    <cfRule type="cellIs" dxfId="691" priority="2" operator="equal">
      <formula>0</formula>
    </cfRule>
  </conditionalFormatting>
  <conditionalFormatting sqref="Q28:Q29">
    <cfRule type="cellIs" dxfId="6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4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RANKING!A39</f>
        <v>37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RANKING!C39</f>
        <v>KOOLS PETER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RANKING!H39</f>
        <v>105085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RANKING!D39</f>
        <v>DNM</v>
      </c>
      <c r="M8" s="346"/>
      <c r="N8" s="320" t="s">
        <v>27</v>
      </c>
      <c r="O8" s="320"/>
      <c r="P8" s="346" t="str">
        <f>RANKING!E39</f>
        <v>Compound</v>
      </c>
      <c r="Q8" s="346"/>
      <c r="R8" s="346"/>
      <c r="S8" s="346"/>
      <c r="T8" s="346" t="str">
        <f>RANKING!F39</f>
        <v>Men</v>
      </c>
      <c r="U8" s="346"/>
      <c r="V8" s="346"/>
      <c r="W8" s="346" t="str">
        <f>RANKING!G39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AFKAMPING!B42</f>
        <v>x</v>
      </c>
      <c r="G10" s="348"/>
      <c r="H10" s="351">
        <f>AFKAMPING!A41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IF(AFKAMPING!F41&lt;=0,AFKAMPING!F40,IF(AFKAMPING!F40&gt;=0,AFKAMPING!F41))</f>
        <v>0</v>
      </c>
      <c r="P10" s="348"/>
      <c r="Q10" s="351" t="str">
        <f>AFKAMPING!H41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AFKAMPING!L41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89" priority="22" operator="equal">
      <formula>0</formula>
    </cfRule>
  </conditionalFormatting>
  <conditionalFormatting sqref="H10:H11">
    <cfRule type="cellIs" dxfId="688" priority="17" operator="equal">
      <formula>0</formula>
    </cfRule>
  </conditionalFormatting>
  <conditionalFormatting sqref="F10">
    <cfRule type="cellIs" dxfId="687" priority="14" operator="equal">
      <formula>0</formula>
    </cfRule>
  </conditionalFormatting>
  <conditionalFormatting sqref="O10">
    <cfRule type="cellIs" dxfId="686" priority="13" operator="equal">
      <formula>0</formula>
    </cfRule>
  </conditionalFormatting>
  <conditionalFormatting sqref="P8:V8">
    <cfRule type="cellIs" dxfId="685" priority="11" operator="equal">
      <formula>0</formula>
    </cfRule>
  </conditionalFormatting>
  <conditionalFormatting sqref="L8:M8">
    <cfRule type="cellIs" dxfId="684" priority="10" operator="equal">
      <formula>0</formula>
    </cfRule>
  </conditionalFormatting>
  <conditionalFormatting sqref="D8:H8">
    <cfRule type="cellIs" dxfId="683" priority="9" operator="equal">
      <formula>0</formula>
    </cfRule>
  </conditionalFormatting>
  <conditionalFormatting sqref="F6:S6">
    <cfRule type="cellIs" dxfId="682" priority="8" operator="equal">
      <formula>0</formula>
    </cfRule>
  </conditionalFormatting>
  <conditionalFormatting sqref="X10">
    <cfRule type="cellIs" dxfId="681" priority="7" operator="equal">
      <formula>0</formula>
    </cfRule>
  </conditionalFormatting>
  <conditionalFormatting sqref="F28">
    <cfRule type="cellIs" dxfId="680" priority="6" operator="equal">
      <formula>0</formula>
    </cfRule>
  </conditionalFormatting>
  <conditionalFormatting sqref="O28">
    <cfRule type="cellIs" dxfId="679" priority="5" operator="equal">
      <formula>0</formula>
    </cfRule>
  </conditionalFormatting>
  <conditionalFormatting sqref="Q10:Q11">
    <cfRule type="cellIs" dxfId="678" priority="4" operator="equal">
      <formula>0</formula>
    </cfRule>
  </conditionalFormatting>
  <conditionalFormatting sqref="Z10:Z11">
    <cfRule type="cellIs" dxfId="677" priority="3" operator="equal">
      <formula>0</formula>
    </cfRule>
  </conditionalFormatting>
  <conditionalFormatting sqref="H28:H29">
    <cfRule type="cellIs" dxfId="676" priority="2" operator="equal">
      <formula>0</formula>
    </cfRule>
  </conditionalFormatting>
  <conditionalFormatting sqref="Q28:Q29">
    <cfRule type="cellIs" dxfId="6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5">
    <tabColor rgb="FFFF000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RANKING!A30</f>
        <v>28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RANKING!C30</f>
        <v>VAN DEN HOECKE MAURICE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RANKING!H30</f>
        <v>204015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RANKING!D30</f>
        <v>GPE</v>
      </c>
      <c r="M8" s="346"/>
      <c r="N8" s="320" t="s">
        <v>27</v>
      </c>
      <c r="O8" s="320"/>
      <c r="P8" s="346" t="str">
        <f>RANKING!E30</f>
        <v>Compound</v>
      </c>
      <c r="Q8" s="346"/>
      <c r="R8" s="346"/>
      <c r="S8" s="346"/>
      <c r="T8" s="346" t="str">
        <f>RANKING!F30</f>
        <v>Men</v>
      </c>
      <c r="U8" s="346"/>
      <c r="V8" s="346"/>
      <c r="W8" s="346" t="str">
        <f>RANKING!G30</f>
        <v>Veteran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AFKAMPING!B42</f>
        <v>x</v>
      </c>
      <c r="G10" s="362"/>
      <c r="H10" s="365">
        <f>AFKAMPING!A43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IF(AFKAMPING!F41&lt;=0,AFKAMPING!F40,IF(AFKAMPING!F40&gt;=0,AFKAMPING!F41))</f>
        <v>0</v>
      </c>
      <c r="P10" s="348"/>
      <c r="Q10" s="351" t="str">
        <f>AFKAMPING!H41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AFKAMPING!L41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74" priority="23" operator="equal">
      <formula>0</formula>
    </cfRule>
  </conditionalFormatting>
  <conditionalFormatting sqref="H10:H11">
    <cfRule type="cellIs" dxfId="673" priority="18" operator="equal">
      <formula>0</formula>
    </cfRule>
  </conditionalFormatting>
  <conditionalFormatting sqref="F10">
    <cfRule type="cellIs" dxfId="672" priority="15" operator="equal">
      <formula>0</formula>
    </cfRule>
  </conditionalFormatting>
  <conditionalFormatting sqref="P8:V8">
    <cfRule type="cellIs" dxfId="671" priority="12" operator="equal">
      <formula>0</formula>
    </cfRule>
  </conditionalFormatting>
  <conditionalFormatting sqref="L8:M8">
    <cfRule type="cellIs" dxfId="670" priority="11" operator="equal">
      <formula>0</formula>
    </cfRule>
  </conditionalFormatting>
  <conditionalFormatting sqref="D8:H8">
    <cfRule type="cellIs" dxfId="669" priority="10" operator="equal">
      <formula>0</formula>
    </cfRule>
  </conditionalFormatting>
  <conditionalFormatting sqref="F6:S6">
    <cfRule type="cellIs" dxfId="668" priority="9" operator="equal">
      <formula>0</formula>
    </cfRule>
  </conditionalFormatting>
  <conditionalFormatting sqref="X10">
    <cfRule type="cellIs" dxfId="667" priority="8" operator="equal">
      <formula>0</formula>
    </cfRule>
  </conditionalFormatting>
  <conditionalFormatting sqref="O10">
    <cfRule type="cellIs" dxfId="666" priority="7" operator="equal">
      <formula>0</formula>
    </cfRule>
  </conditionalFormatting>
  <conditionalFormatting sqref="F28">
    <cfRule type="cellIs" dxfId="665" priority="6" operator="equal">
      <formula>0</formula>
    </cfRule>
  </conditionalFormatting>
  <conditionalFormatting sqref="O28">
    <cfRule type="cellIs" dxfId="664" priority="5" operator="equal">
      <formula>0</formula>
    </cfRule>
  </conditionalFormatting>
  <conditionalFormatting sqref="Q10:Q11">
    <cfRule type="cellIs" dxfId="663" priority="4" operator="equal">
      <formula>0</formula>
    </cfRule>
  </conditionalFormatting>
  <conditionalFormatting sqref="Z10:Z11">
    <cfRule type="cellIs" dxfId="662" priority="3" operator="equal">
      <formula>0</formula>
    </cfRule>
  </conditionalFormatting>
  <conditionalFormatting sqref="H28:H29">
    <cfRule type="cellIs" dxfId="661" priority="2" operator="equal">
      <formula>0</formula>
    </cfRule>
  </conditionalFormatting>
  <conditionalFormatting sqref="Q28:Q29">
    <cfRule type="cellIs" dxfId="6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6">
    <tabColor rgb="FF00B05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RANKING!A23</f>
        <v>21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RANKING!C23</f>
        <v>VAN DESSEL WILLEM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RANKING!H23</f>
        <v>131097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RANKING!D23</f>
        <v>NSS</v>
      </c>
      <c r="M8" s="346"/>
      <c r="N8" s="320" t="s">
        <v>27</v>
      </c>
      <c r="O8" s="320"/>
      <c r="P8" s="346" t="str">
        <f>RANKING!E23</f>
        <v>Compound</v>
      </c>
      <c r="Q8" s="346"/>
      <c r="R8" s="346"/>
      <c r="S8" s="346"/>
      <c r="T8" s="346" t="str">
        <f>RANKING!F23</f>
        <v>Men</v>
      </c>
      <c r="U8" s="346"/>
      <c r="V8" s="346"/>
      <c r="W8" s="346" t="str">
        <f>RANKING!G23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AFKAMPING!B46</f>
        <v>x</v>
      </c>
      <c r="G10" s="362"/>
      <c r="H10" s="365">
        <f>AFKAMPING!A45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IF(AFKAMPING!F47&lt;=0,AFKAMPING!F48,IF(AFKAMPING!F48&gt;=0,AFKAMPING!F47))</f>
        <v>0</v>
      </c>
      <c r="P10" s="348"/>
      <c r="Q10" s="351" t="str">
        <f>AFKAMPING!H47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AFKAMPING!L47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59" priority="22" operator="equal">
      <formula>0</formula>
    </cfRule>
  </conditionalFormatting>
  <conditionalFormatting sqref="H10:H11">
    <cfRule type="cellIs" dxfId="658" priority="17" operator="equal">
      <formula>0</formula>
    </cfRule>
  </conditionalFormatting>
  <conditionalFormatting sqref="F10">
    <cfRule type="cellIs" dxfId="657" priority="14" operator="equal">
      <formula>0</formula>
    </cfRule>
  </conditionalFormatting>
  <conditionalFormatting sqref="O10">
    <cfRule type="cellIs" dxfId="656" priority="13" operator="equal">
      <formula>0</formula>
    </cfRule>
  </conditionalFormatting>
  <conditionalFormatting sqref="P8:V8">
    <cfRule type="cellIs" dxfId="655" priority="11" operator="equal">
      <formula>0</formula>
    </cfRule>
  </conditionalFormatting>
  <conditionalFormatting sqref="L8:M8">
    <cfRule type="cellIs" dxfId="654" priority="10" operator="equal">
      <formula>0</formula>
    </cfRule>
  </conditionalFormatting>
  <conditionalFormatting sqref="D8:H8">
    <cfRule type="cellIs" dxfId="653" priority="9" operator="equal">
      <formula>0</formula>
    </cfRule>
  </conditionalFormatting>
  <conditionalFormatting sqref="F6:S6">
    <cfRule type="cellIs" dxfId="652" priority="8" operator="equal">
      <formula>0</formula>
    </cfRule>
  </conditionalFormatting>
  <conditionalFormatting sqref="F28">
    <cfRule type="cellIs" dxfId="651" priority="7" operator="equal">
      <formula>0</formula>
    </cfRule>
  </conditionalFormatting>
  <conditionalFormatting sqref="X10">
    <cfRule type="cellIs" dxfId="650" priority="6" operator="equal">
      <formula>0</formula>
    </cfRule>
  </conditionalFormatting>
  <conditionalFormatting sqref="O28">
    <cfRule type="cellIs" dxfId="649" priority="5" operator="equal">
      <formula>0</formula>
    </cfRule>
  </conditionalFormatting>
  <conditionalFormatting sqref="Q10:Q11">
    <cfRule type="cellIs" dxfId="648" priority="4" operator="equal">
      <formula>0</formula>
    </cfRule>
  </conditionalFormatting>
  <conditionalFormatting sqref="Z10:Z11">
    <cfRule type="cellIs" dxfId="647" priority="3" operator="equal">
      <formula>0</formula>
    </cfRule>
  </conditionalFormatting>
  <conditionalFormatting sqref="H28:H29">
    <cfRule type="cellIs" dxfId="646" priority="2" operator="equal">
      <formula>0</formula>
    </cfRule>
  </conditionalFormatting>
  <conditionalFormatting sqref="Q28:Q29">
    <cfRule type="cellIs" dxfId="6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RANKING!A46</f>
        <v>44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RANKING!C46</f>
        <v>BAEK RONNY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RANKING!H46</f>
        <v>129114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RANKING!D46</f>
        <v>USK</v>
      </c>
      <c r="M8" s="346"/>
      <c r="N8" s="320" t="s">
        <v>27</v>
      </c>
      <c r="O8" s="320"/>
      <c r="P8" s="346" t="str">
        <f>RANKING!E46</f>
        <v>Compound</v>
      </c>
      <c r="Q8" s="346"/>
      <c r="R8" s="346"/>
      <c r="S8" s="346"/>
      <c r="T8" s="346" t="str">
        <f>RANKING!F46</f>
        <v>Men</v>
      </c>
      <c r="U8" s="346"/>
      <c r="V8" s="346"/>
      <c r="W8" s="346" t="str">
        <f>RANKING!G46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AFKAMPING!B46</f>
        <v>x</v>
      </c>
      <c r="G10" s="348"/>
      <c r="H10" s="351">
        <f>AFKAMPING!A47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IF(AFKAMPING!F47&lt;=0,AFKAMPING!F48,IF(AFKAMPING!F48&gt;=0,AFKAMPING!F47))</f>
        <v>0</v>
      </c>
      <c r="P10" s="348"/>
      <c r="Q10" s="351" t="str">
        <f>AFKAMPING!H47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AFKAMPING!L47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Q28:Q29"/>
    <mergeCell ref="H28:H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44" priority="23" operator="equal">
      <formula>0</formula>
    </cfRule>
  </conditionalFormatting>
  <conditionalFormatting sqref="H10:H11">
    <cfRule type="cellIs" dxfId="643" priority="18" operator="equal">
      <formula>0</formula>
    </cfRule>
  </conditionalFormatting>
  <conditionalFormatting sqref="F10">
    <cfRule type="cellIs" dxfId="642" priority="15" operator="equal">
      <formula>0</formula>
    </cfRule>
  </conditionalFormatting>
  <conditionalFormatting sqref="P8:V8">
    <cfRule type="cellIs" dxfId="641" priority="12" operator="equal">
      <formula>0</formula>
    </cfRule>
  </conditionalFormatting>
  <conditionalFormatting sqref="L8:M8">
    <cfRule type="cellIs" dxfId="640" priority="11" operator="equal">
      <formula>0</formula>
    </cfRule>
  </conditionalFormatting>
  <conditionalFormatting sqref="D8:H8">
    <cfRule type="cellIs" dxfId="639" priority="10" operator="equal">
      <formula>0</formula>
    </cfRule>
  </conditionalFormatting>
  <conditionalFormatting sqref="F6:S6">
    <cfRule type="cellIs" dxfId="638" priority="9" operator="equal">
      <formula>0</formula>
    </cfRule>
  </conditionalFormatting>
  <conditionalFormatting sqref="O10">
    <cfRule type="cellIs" dxfId="637" priority="8" operator="equal">
      <formula>0</formula>
    </cfRule>
  </conditionalFormatting>
  <conditionalFormatting sqref="F28">
    <cfRule type="cellIs" dxfId="636" priority="7" operator="equal">
      <formula>0</formula>
    </cfRule>
  </conditionalFormatting>
  <conditionalFormatting sqref="X10">
    <cfRule type="cellIs" dxfId="635" priority="6" operator="equal">
      <formula>0</formula>
    </cfRule>
  </conditionalFormatting>
  <conditionalFormatting sqref="O28">
    <cfRule type="cellIs" dxfId="634" priority="5" operator="equal">
      <formula>0</formula>
    </cfRule>
  </conditionalFormatting>
  <conditionalFormatting sqref="Q10:Q11">
    <cfRule type="cellIs" dxfId="633" priority="4" operator="equal">
      <formula>0</formula>
    </cfRule>
  </conditionalFormatting>
  <conditionalFormatting sqref="Z10:Z11">
    <cfRule type="cellIs" dxfId="632" priority="3" operator="equal">
      <formula>0</formula>
    </cfRule>
  </conditionalFormatting>
  <conditionalFormatting sqref="H28:H29">
    <cfRule type="cellIs" dxfId="631" priority="2" operator="equal">
      <formula>0</formula>
    </cfRule>
  </conditionalFormatting>
  <conditionalFormatting sqref="Q28:Q29">
    <cfRule type="cellIs" dxfId="6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RANKING!A55</f>
        <v>53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RANKING!C55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RANKING!H55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RANKING!D55</f>
        <v>0</v>
      </c>
      <c r="M8" s="346"/>
      <c r="N8" s="320" t="s">
        <v>27</v>
      </c>
      <c r="O8" s="320"/>
      <c r="P8" s="346">
        <f>RANKING!E55</f>
        <v>0</v>
      </c>
      <c r="Q8" s="346"/>
      <c r="R8" s="346"/>
      <c r="S8" s="346"/>
      <c r="T8" s="346">
        <f>RANKING!F55</f>
        <v>0</v>
      </c>
      <c r="U8" s="346"/>
      <c r="V8" s="346"/>
      <c r="W8" s="346">
        <f>RANKING!G55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AFKAMPING!B50</f>
        <v>x</v>
      </c>
      <c r="G10" s="348"/>
      <c r="H10" s="351">
        <f>AFKAMPING!A49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IF(AFKAMPING!F49&lt;=0,AFKAMPING!F48,IF(AFKAMPING!F48&gt;=0,AFKAMPING!F49))</f>
        <v>0</v>
      </c>
      <c r="P10" s="348"/>
      <c r="Q10" s="351" t="str">
        <f>AFKAMPING!H49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AFKAMPING!L47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H28:H29"/>
    <mergeCell ref="F28:G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29" priority="23" operator="equal">
      <formula>0</formula>
    </cfRule>
  </conditionalFormatting>
  <conditionalFormatting sqref="H10:H11">
    <cfRule type="cellIs" dxfId="628" priority="18" operator="equal">
      <formula>0</formula>
    </cfRule>
  </conditionalFormatting>
  <conditionalFormatting sqref="F10">
    <cfRule type="cellIs" dxfId="627" priority="15" operator="equal">
      <formula>0</formula>
    </cfRule>
  </conditionalFormatting>
  <conditionalFormatting sqref="P8:V8">
    <cfRule type="cellIs" dxfId="626" priority="12" operator="equal">
      <formula>0</formula>
    </cfRule>
  </conditionalFormatting>
  <conditionalFormatting sqref="L8:M8">
    <cfRule type="cellIs" dxfId="625" priority="11" operator="equal">
      <formula>0</formula>
    </cfRule>
  </conditionalFormatting>
  <conditionalFormatting sqref="D8:H8">
    <cfRule type="cellIs" dxfId="624" priority="10" operator="equal">
      <formula>0</formula>
    </cfRule>
  </conditionalFormatting>
  <conditionalFormatting sqref="F6:S6">
    <cfRule type="cellIs" dxfId="623" priority="9" operator="equal">
      <formula>0</formula>
    </cfRule>
  </conditionalFormatting>
  <conditionalFormatting sqref="O10">
    <cfRule type="cellIs" dxfId="622" priority="8" operator="equal">
      <formula>0</formula>
    </cfRule>
  </conditionalFormatting>
  <conditionalFormatting sqref="F28">
    <cfRule type="cellIs" dxfId="621" priority="7" operator="equal">
      <formula>0</formula>
    </cfRule>
  </conditionalFormatting>
  <conditionalFormatting sqref="X10">
    <cfRule type="cellIs" dxfId="620" priority="6" operator="equal">
      <formula>0</formula>
    </cfRule>
  </conditionalFormatting>
  <conditionalFormatting sqref="O28">
    <cfRule type="cellIs" dxfId="619" priority="5" operator="equal">
      <formula>0</formula>
    </cfRule>
  </conditionalFormatting>
  <conditionalFormatting sqref="Q10:Q11">
    <cfRule type="cellIs" dxfId="618" priority="4" operator="equal">
      <formula>0</formula>
    </cfRule>
  </conditionalFormatting>
  <conditionalFormatting sqref="Z10:Z11">
    <cfRule type="cellIs" dxfId="617" priority="3" operator="equal">
      <formula>0</formula>
    </cfRule>
  </conditionalFormatting>
  <conditionalFormatting sqref="H28:H29">
    <cfRule type="cellIs" dxfId="616" priority="2" operator="equal">
      <formula>0</formula>
    </cfRule>
  </conditionalFormatting>
  <conditionalFormatting sqref="Q28:Q29">
    <cfRule type="cellIs" dxfId="6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9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RANKING!A14</f>
        <v>12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RANKING!C14</f>
        <v>BOSMANS LEOPOLD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RANKING!H14</f>
        <v>513102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RANKING!D14</f>
        <v>SKE</v>
      </c>
      <c r="M8" s="346"/>
      <c r="N8" s="320" t="s">
        <v>27</v>
      </c>
      <c r="O8" s="320"/>
      <c r="P8" s="346" t="str">
        <f>RANKING!E16</f>
        <v>Compound</v>
      </c>
      <c r="Q8" s="346"/>
      <c r="R8" s="346"/>
      <c r="S8" s="346"/>
      <c r="T8" s="346" t="str">
        <f>RANKING!F16</f>
        <v>Men</v>
      </c>
      <c r="U8" s="346"/>
      <c r="V8" s="346"/>
      <c r="W8" s="346" t="str">
        <f>RANKING!G14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AFKAMPING!B50</f>
        <v>x</v>
      </c>
      <c r="G10" s="362"/>
      <c r="H10" s="365">
        <f>AFKAMPING!A51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IF(AFKAMPING!F49&lt;=0,AFKAMPING!F48,IF(AFKAMPING!F48&gt;=0,AFKAMPING!F49))</f>
        <v>0</v>
      </c>
      <c r="P10" s="348"/>
      <c r="Q10" s="351" t="str">
        <f>AFKAMPING!H49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IF(AFKAMPING!J41&lt;=0,AFKAMPING!J44,IF(AFKAMPING!J44&gt;=0,AFKAMPING!J41))</f>
        <v>0</v>
      </c>
      <c r="Y10" s="348"/>
      <c r="Z10" s="351" t="str">
        <f>AFKAMPING!L47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IF(AFKAMPING!N45&lt;=0,AFKAMPING!N52,IF(AFKAMPING!N52&gt;=0,AFKAMPING!N45))</f>
        <v>3</v>
      </c>
      <c r="G28" s="348"/>
      <c r="H28" s="351">
        <f>AFKAMPING!P45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614" priority="23" operator="equal">
      <formula>0</formula>
    </cfRule>
  </conditionalFormatting>
  <conditionalFormatting sqref="H10:H11">
    <cfRule type="cellIs" dxfId="613" priority="18" operator="equal">
      <formula>0</formula>
    </cfRule>
  </conditionalFormatting>
  <conditionalFormatting sqref="F10">
    <cfRule type="cellIs" dxfId="612" priority="15" operator="equal">
      <formula>0</formula>
    </cfRule>
  </conditionalFormatting>
  <conditionalFormatting sqref="P8:V8">
    <cfRule type="cellIs" dxfId="611" priority="12" operator="equal">
      <formula>0</formula>
    </cfRule>
  </conditionalFormatting>
  <conditionalFormatting sqref="L8:M8">
    <cfRule type="cellIs" dxfId="610" priority="11" operator="equal">
      <formula>0</formula>
    </cfRule>
  </conditionalFormatting>
  <conditionalFormatting sqref="D8:H8">
    <cfRule type="cellIs" dxfId="609" priority="10" operator="equal">
      <formula>0</formula>
    </cfRule>
  </conditionalFormatting>
  <conditionalFormatting sqref="F6:S6">
    <cfRule type="cellIs" dxfId="608" priority="9" operator="equal">
      <formula>0</formula>
    </cfRule>
  </conditionalFormatting>
  <conditionalFormatting sqref="O10">
    <cfRule type="cellIs" dxfId="607" priority="8" operator="equal">
      <formula>0</formula>
    </cfRule>
  </conditionalFormatting>
  <conditionalFormatting sqref="F28">
    <cfRule type="cellIs" dxfId="606" priority="7" operator="equal">
      <formula>0</formula>
    </cfRule>
  </conditionalFormatting>
  <conditionalFormatting sqref="X10">
    <cfRule type="cellIs" dxfId="605" priority="6" operator="equal">
      <formula>0</formula>
    </cfRule>
  </conditionalFormatting>
  <conditionalFormatting sqref="O28">
    <cfRule type="cellIs" dxfId="604" priority="5" operator="equal">
      <formula>0</formula>
    </cfRule>
  </conditionalFormatting>
  <conditionalFormatting sqref="Q10:Q11">
    <cfRule type="cellIs" dxfId="603" priority="4" operator="equal">
      <formula>0</formula>
    </cfRule>
  </conditionalFormatting>
  <conditionalFormatting sqref="Z10:Z11">
    <cfRule type="cellIs" dxfId="602" priority="3" operator="equal">
      <formula>0</formula>
    </cfRule>
  </conditionalFormatting>
  <conditionalFormatting sqref="H28:H29">
    <cfRule type="cellIs" dxfId="601" priority="2" operator="equal">
      <formula>0</formula>
    </cfRule>
  </conditionalFormatting>
  <conditionalFormatting sqref="Q28:Q29">
    <cfRule type="cellIs" dxfId="6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0">
    <tabColor rgb="FF00B05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RANKING!A15</f>
        <v>13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RANKING!C15</f>
        <v>PAESMANS GLENN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RANKING!H15</f>
        <v>960005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RANKING!D15</f>
        <v>EAB</v>
      </c>
      <c r="M8" s="346"/>
      <c r="N8" s="320" t="s">
        <v>27</v>
      </c>
      <c r="O8" s="320"/>
      <c r="P8" s="346" t="str">
        <f>RANKING!E14</f>
        <v>Compound</v>
      </c>
      <c r="Q8" s="346"/>
      <c r="R8" s="346"/>
      <c r="S8" s="346"/>
      <c r="T8" s="346" t="str">
        <f>RANKING!F14</f>
        <v>Men</v>
      </c>
      <c r="U8" s="346"/>
      <c r="V8" s="346"/>
      <c r="W8" s="346" t="str">
        <f>RANKING!G15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AFKAMPING!B54</f>
        <v>x</v>
      </c>
      <c r="G10" s="362"/>
      <c r="H10" s="365">
        <f>AFKAMPING!A53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IF(AFKAMPING!F55&lt;=0,AFKAMPING!F56,IF(AFKAMPING!F56&gt;=0,AFKAMPING!F55))</f>
        <v>0</v>
      </c>
      <c r="P10" s="348"/>
      <c r="Q10" s="351" t="str">
        <f>AFKAMPING!H55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IF(AFKAMPING!J57&lt;=0,AFKAMPING!J60,IF(AFKAMPING!J60&gt;=0,AFKAMPING!J57))</f>
        <v>0</v>
      </c>
      <c r="Y10" s="348"/>
      <c r="Z10" s="351" t="str">
        <f>AFKAMPING!L57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99" priority="23" operator="equal">
      <formula>0</formula>
    </cfRule>
  </conditionalFormatting>
  <conditionalFormatting sqref="H10:H11">
    <cfRule type="cellIs" dxfId="598" priority="18" operator="equal">
      <formula>0</formula>
    </cfRule>
  </conditionalFormatting>
  <conditionalFormatting sqref="F10">
    <cfRule type="cellIs" dxfId="597" priority="15" operator="equal">
      <formula>0</formula>
    </cfRule>
  </conditionalFormatting>
  <conditionalFormatting sqref="P8:V8">
    <cfRule type="cellIs" dxfId="596" priority="12" operator="equal">
      <formula>0</formula>
    </cfRule>
  </conditionalFormatting>
  <conditionalFormatting sqref="L8:M8">
    <cfRule type="cellIs" dxfId="595" priority="11" operator="equal">
      <formula>0</formula>
    </cfRule>
  </conditionalFormatting>
  <conditionalFormatting sqref="D8:H8">
    <cfRule type="cellIs" dxfId="594" priority="10" operator="equal">
      <formula>0</formula>
    </cfRule>
  </conditionalFormatting>
  <conditionalFormatting sqref="F6:S6">
    <cfRule type="cellIs" dxfId="593" priority="9" operator="equal">
      <formula>0</formula>
    </cfRule>
  </conditionalFormatting>
  <conditionalFormatting sqref="O10">
    <cfRule type="cellIs" dxfId="592" priority="8" operator="equal">
      <formula>0</formula>
    </cfRule>
  </conditionalFormatting>
  <conditionalFormatting sqref="X10">
    <cfRule type="cellIs" dxfId="591" priority="7" operator="equal">
      <formula>0</formula>
    </cfRule>
  </conditionalFormatting>
  <conditionalFormatting sqref="F28">
    <cfRule type="cellIs" dxfId="590" priority="6" operator="equal">
      <formula>0</formula>
    </cfRule>
  </conditionalFormatting>
  <conditionalFormatting sqref="O28">
    <cfRule type="cellIs" dxfId="589" priority="5" operator="equal">
      <formula>0</formula>
    </cfRule>
  </conditionalFormatting>
  <conditionalFormatting sqref="Q10:Q11">
    <cfRule type="cellIs" dxfId="588" priority="4" operator="equal">
      <formula>0</formula>
    </cfRule>
  </conditionalFormatting>
  <conditionalFormatting sqref="Z10:Z11">
    <cfRule type="cellIs" dxfId="587" priority="3" operator="equal">
      <formula>0</formula>
    </cfRule>
  </conditionalFormatting>
  <conditionalFormatting sqref="H28:H29">
    <cfRule type="cellIs" dxfId="586" priority="2" operator="equal">
      <formula>0</formula>
    </cfRule>
  </conditionalFormatting>
  <conditionalFormatting sqref="Q28:Q29">
    <cfRule type="cellIs" dxfId="5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RANKING!A54</f>
        <v>52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RANKING!C54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RANKING!H54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RANKING!D54</f>
        <v>0</v>
      </c>
      <c r="M8" s="346"/>
      <c r="N8" s="320" t="s">
        <v>27</v>
      </c>
      <c r="O8" s="320"/>
      <c r="P8" s="346">
        <f>RANKING!E54</f>
        <v>0</v>
      </c>
      <c r="Q8" s="346"/>
      <c r="R8" s="346"/>
      <c r="S8" s="346"/>
      <c r="T8" s="346">
        <f>RANKING!F54</f>
        <v>0</v>
      </c>
      <c r="U8" s="346"/>
      <c r="V8" s="346"/>
      <c r="W8" s="346">
        <f>RANKING!G54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AFKAMPING!B54</f>
        <v>x</v>
      </c>
      <c r="G10" s="348"/>
      <c r="H10" s="351">
        <f>AFKAMPING!A55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IF(AFKAMPING!F55&lt;=0,AFKAMPING!F56,IF(AFKAMPING!F56&gt;=0,AFKAMPING!F55))</f>
        <v>0</v>
      </c>
      <c r="P10" s="348"/>
      <c r="Q10" s="351" t="str">
        <f>AFKAMPING!H55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IF(AFKAMPING!J57&lt;=0,AFKAMPING!J60,IF(AFKAMPING!J60&gt;=0,AFKAMPING!J57))</f>
        <v>0</v>
      </c>
      <c r="Y10" s="348"/>
      <c r="Z10" s="351" t="str">
        <f>AFKAMPING!L57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84" priority="23" operator="equal">
      <formula>0</formula>
    </cfRule>
  </conditionalFormatting>
  <conditionalFormatting sqref="H10:H11">
    <cfRule type="cellIs" dxfId="583" priority="18" operator="equal">
      <formula>0</formula>
    </cfRule>
  </conditionalFormatting>
  <conditionalFormatting sqref="F10">
    <cfRule type="cellIs" dxfId="582" priority="15" operator="equal">
      <formula>0</formula>
    </cfRule>
  </conditionalFormatting>
  <conditionalFormatting sqref="P8:V8">
    <cfRule type="cellIs" dxfId="581" priority="12" operator="equal">
      <formula>0</formula>
    </cfRule>
  </conditionalFormatting>
  <conditionalFormatting sqref="L8:M8">
    <cfRule type="cellIs" dxfId="580" priority="11" operator="equal">
      <formula>0</formula>
    </cfRule>
  </conditionalFormatting>
  <conditionalFormatting sqref="D8:H8">
    <cfRule type="cellIs" dxfId="579" priority="10" operator="equal">
      <formula>0</formula>
    </cfRule>
  </conditionalFormatting>
  <conditionalFormatting sqref="F6:S6">
    <cfRule type="cellIs" dxfId="578" priority="9" operator="equal">
      <formula>0</formula>
    </cfRule>
  </conditionalFormatting>
  <conditionalFormatting sqref="O10">
    <cfRule type="cellIs" dxfId="577" priority="8" operator="equal">
      <formula>0</formula>
    </cfRule>
  </conditionalFormatting>
  <conditionalFormatting sqref="X10">
    <cfRule type="cellIs" dxfId="576" priority="7" operator="equal">
      <formula>0</formula>
    </cfRule>
  </conditionalFormatting>
  <conditionalFormatting sqref="F28">
    <cfRule type="cellIs" dxfId="575" priority="6" operator="equal">
      <formula>0</formula>
    </cfRule>
  </conditionalFormatting>
  <conditionalFormatting sqref="O28">
    <cfRule type="cellIs" dxfId="574" priority="5" operator="equal">
      <formula>0</formula>
    </cfRule>
  </conditionalFormatting>
  <conditionalFormatting sqref="Q10:Q11">
    <cfRule type="cellIs" dxfId="573" priority="4" operator="equal">
      <formula>0</formula>
    </cfRule>
  </conditionalFormatting>
  <conditionalFormatting sqref="Z10:Z11">
    <cfRule type="cellIs" dxfId="572" priority="3" operator="equal">
      <formula>0</formula>
    </cfRule>
  </conditionalFormatting>
  <conditionalFormatting sqref="H28:H29">
    <cfRule type="cellIs" dxfId="571" priority="2" operator="equal">
      <formula>0</formula>
    </cfRule>
  </conditionalFormatting>
  <conditionalFormatting sqref="Q28:Q29">
    <cfRule type="cellIs" dxfId="5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RANKING!A47</f>
        <v>45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RANKING!C47</f>
        <v>FREDERICKX JEAN PAUL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RANKING!H47</f>
        <v>512063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RANKING!D47</f>
        <v>SHT</v>
      </c>
      <c r="M8" s="346"/>
      <c r="N8" s="320" t="s">
        <v>27</v>
      </c>
      <c r="O8" s="320"/>
      <c r="P8" s="346" t="str">
        <f>RANKING!E47</f>
        <v>Compound</v>
      </c>
      <c r="Q8" s="346"/>
      <c r="R8" s="346"/>
      <c r="S8" s="346"/>
      <c r="T8" s="346" t="str">
        <f>RANKING!F47</f>
        <v>Men</v>
      </c>
      <c r="U8" s="346"/>
      <c r="V8" s="346"/>
      <c r="W8" s="346" t="str">
        <f>RANKING!G47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AFKAMPING!B58</f>
        <v>x</v>
      </c>
      <c r="G10" s="348"/>
      <c r="H10" s="351">
        <f>AFKAMPING!A57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IF(AFKAMPING!F57&lt;=0,AFKAMPING!F56,IF(AFKAMPING!F56&gt;=0,AFKAMPING!F57))</f>
        <v>0</v>
      </c>
      <c r="P10" s="348"/>
      <c r="Q10" s="351" t="str">
        <f>AFKAMPING!H57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IF(AFKAMPING!J57&lt;=0,AFKAMPING!J60,IF(AFKAMPING!J60&gt;=0,AFKAMPING!J57))</f>
        <v>0</v>
      </c>
      <c r="Y10" s="348"/>
      <c r="Z10" s="351" t="str">
        <f>AFKAMPING!L57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69" priority="23" operator="equal">
      <formula>0</formula>
    </cfRule>
  </conditionalFormatting>
  <conditionalFormatting sqref="H10:H11">
    <cfRule type="cellIs" dxfId="568" priority="18" operator="equal">
      <formula>0</formula>
    </cfRule>
  </conditionalFormatting>
  <conditionalFormatting sqref="F10">
    <cfRule type="cellIs" dxfId="567" priority="15" operator="equal">
      <formula>0</formula>
    </cfRule>
  </conditionalFormatting>
  <conditionalFormatting sqref="P8:V8">
    <cfRule type="cellIs" dxfId="566" priority="12" operator="equal">
      <formula>0</formula>
    </cfRule>
  </conditionalFormatting>
  <conditionalFormatting sqref="L8:M8">
    <cfRule type="cellIs" dxfId="565" priority="11" operator="equal">
      <formula>0</formula>
    </cfRule>
  </conditionalFormatting>
  <conditionalFormatting sqref="D8:H8">
    <cfRule type="cellIs" dxfId="564" priority="10" operator="equal">
      <formula>0</formula>
    </cfRule>
  </conditionalFormatting>
  <conditionalFormatting sqref="F6:S6">
    <cfRule type="cellIs" dxfId="563" priority="9" operator="equal">
      <formula>0</formula>
    </cfRule>
  </conditionalFormatting>
  <conditionalFormatting sqref="O10">
    <cfRule type="cellIs" dxfId="562" priority="8" operator="equal">
      <formula>0</formula>
    </cfRule>
  </conditionalFormatting>
  <conditionalFormatting sqref="X10">
    <cfRule type="cellIs" dxfId="561" priority="7" operator="equal">
      <formula>0</formula>
    </cfRule>
  </conditionalFormatting>
  <conditionalFormatting sqref="F28">
    <cfRule type="cellIs" dxfId="560" priority="6" operator="equal">
      <formula>0</formula>
    </cfRule>
  </conditionalFormatting>
  <conditionalFormatting sqref="O28">
    <cfRule type="cellIs" dxfId="559" priority="5" operator="equal">
      <formula>0</formula>
    </cfRule>
  </conditionalFormatting>
  <conditionalFormatting sqref="Q10:Q11">
    <cfRule type="cellIs" dxfId="558" priority="4" operator="equal">
      <formula>0</formula>
    </cfRule>
  </conditionalFormatting>
  <conditionalFormatting sqref="Z10:Z11">
    <cfRule type="cellIs" dxfId="557" priority="3" operator="equal">
      <formula>0</formula>
    </cfRule>
  </conditionalFormatting>
  <conditionalFormatting sqref="H28:H29">
    <cfRule type="cellIs" dxfId="556" priority="2" operator="equal">
      <formula>0</formula>
    </cfRule>
  </conditionalFormatting>
  <conditionalFormatting sqref="Q28:Q29">
    <cfRule type="cellIs" dxfId="5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3">
    <tabColor rgb="FFFF0000"/>
  </sheetPr>
  <dimension ref="A1:Z47"/>
  <sheetViews>
    <sheetView topLeftCell="A9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RANKING!A22</f>
        <v>20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RANKING!C22</f>
        <v>KOOLS JONATHAN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RANKING!H22</f>
        <v>105084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RANKING!D22</f>
        <v>DNM</v>
      </c>
      <c r="M8" s="346"/>
      <c r="N8" s="320" t="s">
        <v>27</v>
      </c>
      <c r="O8" s="320"/>
      <c r="P8" s="346" t="str">
        <f>RANKING!E22</f>
        <v>Compound</v>
      </c>
      <c r="Q8" s="346"/>
      <c r="R8" s="346"/>
      <c r="S8" s="346"/>
      <c r="T8" s="346" t="str">
        <f>RANKING!F22</f>
        <v>Men</v>
      </c>
      <c r="U8" s="346"/>
      <c r="V8" s="346"/>
      <c r="W8" s="346" t="str">
        <f>RANKING!G22</f>
        <v>Junior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AFKAMPING!B58</f>
        <v>x</v>
      </c>
      <c r="G10" s="362"/>
      <c r="H10" s="365">
        <f>AFKAMPING!A59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IF(AFKAMPING!F57&lt;=0,AFKAMPING!F56,IF(AFKAMPING!F56&gt;=0,AFKAMPING!F57))</f>
        <v>0</v>
      </c>
      <c r="P10" s="348"/>
      <c r="Q10" s="351" t="str">
        <f>AFKAMPING!H57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IF(AFKAMPING!J57&lt;=0,AFKAMPING!J60,IF(AFKAMPING!J60&gt;=0,AFKAMPING!J57))</f>
        <v>0</v>
      </c>
      <c r="Y10" s="348"/>
      <c r="Z10" s="351" t="str">
        <f>AFKAMPING!L57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54" priority="23" operator="equal">
      <formula>0</formula>
    </cfRule>
  </conditionalFormatting>
  <conditionalFormatting sqref="H10:H11">
    <cfRule type="cellIs" dxfId="553" priority="18" operator="equal">
      <formula>0</formula>
    </cfRule>
  </conditionalFormatting>
  <conditionalFormatting sqref="F10">
    <cfRule type="cellIs" dxfId="552" priority="15" operator="equal">
      <formula>0</formula>
    </cfRule>
  </conditionalFormatting>
  <conditionalFormatting sqref="P8:V8">
    <cfRule type="cellIs" dxfId="551" priority="12" operator="equal">
      <formula>0</formula>
    </cfRule>
  </conditionalFormatting>
  <conditionalFormatting sqref="L8:M8">
    <cfRule type="cellIs" dxfId="550" priority="11" operator="equal">
      <formula>0</formula>
    </cfRule>
  </conditionalFormatting>
  <conditionalFormatting sqref="D8:H8">
    <cfRule type="cellIs" dxfId="549" priority="10" operator="equal">
      <formula>0</formula>
    </cfRule>
  </conditionalFormatting>
  <conditionalFormatting sqref="F6:S6">
    <cfRule type="cellIs" dxfId="548" priority="9" operator="equal">
      <formula>0</formula>
    </cfRule>
  </conditionalFormatting>
  <conditionalFormatting sqref="O10">
    <cfRule type="cellIs" dxfId="547" priority="8" operator="equal">
      <formula>0</formula>
    </cfRule>
  </conditionalFormatting>
  <conditionalFormatting sqref="X10">
    <cfRule type="cellIs" dxfId="546" priority="7" operator="equal">
      <formula>0</formula>
    </cfRule>
  </conditionalFormatting>
  <conditionalFormatting sqref="F28">
    <cfRule type="cellIs" dxfId="545" priority="6" operator="equal">
      <formula>0</formula>
    </cfRule>
  </conditionalFormatting>
  <conditionalFormatting sqref="O28">
    <cfRule type="cellIs" dxfId="544" priority="5" operator="equal">
      <formula>0</formula>
    </cfRule>
  </conditionalFormatting>
  <conditionalFormatting sqref="Q10:Q11">
    <cfRule type="cellIs" dxfId="543" priority="4" operator="equal">
      <formula>0</formula>
    </cfRule>
  </conditionalFormatting>
  <conditionalFormatting sqref="Z10:Z11">
    <cfRule type="cellIs" dxfId="542" priority="3" operator="equal">
      <formula>0</formula>
    </cfRule>
  </conditionalFormatting>
  <conditionalFormatting sqref="H28:H29">
    <cfRule type="cellIs" dxfId="541" priority="2" operator="equal">
      <formula>0</formula>
    </cfRule>
  </conditionalFormatting>
  <conditionalFormatting sqref="Q28:Q29">
    <cfRule type="cellIs" dxfId="5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4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RANKING!A31</f>
        <v>29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RANKING!C31</f>
        <v>FREDERICKX JORAN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RANKING!H31</f>
        <v>512066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RANKING!D31</f>
        <v>SHT</v>
      </c>
      <c r="M8" s="346"/>
      <c r="N8" s="320" t="s">
        <v>27</v>
      </c>
      <c r="O8" s="320"/>
      <c r="P8" s="346" t="str">
        <f>RANKING!E31</f>
        <v>Compound</v>
      </c>
      <c r="Q8" s="346"/>
      <c r="R8" s="346"/>
      <c r="S8" s="346"/>
      <c r="T8" s="346" t="str">
        <f>RANKING!F31</f>
        <v>Men</v>
      </c>
      <c r="U8" s="346"/>
      <c r="V8" s="346"/>
      <c r="W8" s="346" t="str">
        <f>RANKING!G31</f>
        <v>Benjamin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AFKAMPING!B62</f>
        <v>x</v>
      </c>
      <c r="G10" s="362"/>
      <c r="H10" s="365">
        <f>AFKAMPING!A61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IF(AFKAMPING!F63&lt;=0,AFKAMPING!F64,IF(AFKAMPING!F64&gt;=0,AFKAMPING!F63))</f>
        <v>0</v>
      </c>
      <c r="P10" s="348"/>
      <c r="Q10" s="351" t="str">
        <f>AFKAMPING!H63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IF(AFKAMPING!J63&lt;=0,AFKAMPING!J60,IF(AFKAMPING!J60&gt;=0,AFKAMPING!J63))</f>
        <v>0</v>
      </c>
      <c r="Y10" s="348"/>
      <c r="Z10" s="351" t="str">
        <f>AFKAMPING!L63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39" priority="23" operator="equal">
      <formula>0</formula>
    </cfRule>
  </conditionalFormatting>
  <conditionalFormatting sqref="H10:H11">
    <cfRule type="cellIs" dxfId="538" priority="18" operator="equal">
      <formula>0</formula>
    </cfRule>
  </conditionalFormatting>
  <conditionalFormatting sqref="F10">
    <cfRule type="cellIs" dxfId="537" priority="15" operator="equal">
      <formula>0</formula>
    </cfRule>
  </conditionalFormatting>
  <conditionalFormatting sqref="P8:V8">
    <cfRule type="cellIs" dxfId="536" priority="12" operator="equal">
      <formula>0</formula>
    </cfRule>
  </conditionalFormatting>
  <conditionalFormatting sqref="L8:M8">
    <cfRule type="cellIs" dxfId="535" priority="11" operator="equal">
      <formula>0</formula>
    </cfRule>
  </conditionalFormatting>
  <conditionalFormatting sqref="D8:H8">
    <cfRule type="cellIs" dxfId="534" priority="10" operator="equal">
      <formula>0</formula>
    </cfRule>
  </conditionalFormatting>
  <conditionalFormatting sqref="F6:S6">
    <cfRule type="cellIs" dxfId="533" priority="9" operator="equal">
      <formula>0</formula>
    </cfRule>
  </conditionalFormatting>
  <conditionalFormatting sqref="O10">
    <cfRule type="cellIs" dxfId="532" priority="8" operator="equal">
      <formula>0</formula>
    </cfRule>
  </conditionalFormatting>
  <conditionalFormatting sqref="X10">
    <cfRule type="cellIs" dxfId="531" priority="7" operator="equal">
      <formula>0</formula>
    </cfRule>
  </conditionalFormatting>
  <conditionalFormatting sqref="F28">
    <cfRule type="cellIs" dxfId="530" priority="6" operator="equal">
      <formula>0</formula>
    </cfRule>
  </conditionalFormatting>
  <conditionalFormatting sqref="O28">
    <cfRule type="cellIs" dxfId="529" priority="5" operator="equal">
      <formula>0</formula>
    </cfRule>
  </conditionalFormatting>
  <conditionalFormatting sqref="Q10:Q11">
    <cfRule type="cellIs" dxfId="528" priority="4" operator="equal">
      <formula>0</formula>
    </cfRule>
  </conditionalFormatting>
  <conditionalFormatting sqref="Z10:Z11">
    <cfRule type="cellIs" dxfId="527" priority="3" operator="equal">
      <formula>0</formula>
    </cfRule>
  </conditionalFormatting>
  <conditionalFormatting sqref="H28:H29">
    <cfRule type="cellIs" dxfId="526" priority="2" operator="equal">
      <formula>0</formula>
    </cfRule>
  </conditionalFormatting>
  <conditionalFormatting sqref="Q28:Q29">
    <cfRule type="cellIs" dxfId="5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RANKING!A38</f>
        <v>36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RANKING!C38</f>
        <v>JANSSENS NIELS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RANKING!H38</f>
        <v>134046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RANKING!D38</f>
        <v>HSK</v>
      </c>
      <c r="M8" s="346"/>
      <c r="N8" s="320" t="s">
        <v>27</v>
      </c>
      <c r="O8" s="320"/>
      <c r="P8" s="346" t="str">
        <f>RANKING!E38</f>
        <v>Compound</v>
      </c>
      <c r="Q8" s="346"/>
      <c r="R8" s="346"/>
      <c r="S8" s="346"/>
      <c r="T8" s="346" t="str">
        <f>RANKING!F38</f>
        <v>Men</v>
      </c>
      <c r="U8" s="346"/>
      <c r="V8" s="346"/>
      <c r="W8" s="346" t="str">
        <f>RANKING!G38</f>
        <v>Senior 1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AFKAMPING!B62</f>
        <v>x</v>
      </c>
      <c r="G10" s="348"/>
      <c r="H10" s="351">
        <f>AFKAMPING!A63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IF(AFKAMPING!F63&lt;=0,AFKAMPING!F64,IF(AFKAMPING!F64&gt;=0,AFKAMPING!F63))</f>
        <v>0</v>
      </c>
      <c r="P10" s="348"/>
      <c r="Q10" s="351" t="str">
        <f>AFKAMPING!H63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IF(AFKAMPING!J63&lt;=0,AFKAMPING!J60,IF(AFKAMPING!J60&gt;=0,AFKAMPING!J63))</f>
        <v>0</v>
      </c>
      <c r="Y10" s="348"/>
      <c r="Z10" s="351" t="str">
        <f>AFKAMPING!L63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24" priority="23" operator="equal">
      <formula>0</formula>
    </cfRule>
  </conditionalFormatting>
  <conditionalFormatting sqref="H10:H11">
    <cfRule type="cellIs" dxfId="523" priority="18" operator="equal">
      <formula>0</formula>
    </cfRule>
  </conditionalFormatting>
  <conditionalFormatting sqref="F10">
    <cfRule type="cellIs" dxfId="522" priority="15" operator="equal">
      <formula>0</formula>
    </cfRule>
  </conditionalFormatting>
  <conditionalFormatting sqref="P8:V8">
    <cfRule type="cellIs" dxfId="521" priority="12" operator="equal">
      <formula>0</formula>
    </cfRule>
  </conditionalFormatting>
  <conditionalFormatting sqref="L8:M8">
    <cfRule type="cellIs" dxfId="520" priority="11" operator="equal">
      <formula>0</formula>
    </cfRule>
  </conditionalFormatting>
  <conditionalFormatting sqref="D8:H8">
    <cfRule type="cellIs" dxfId="519" priority="10" operator="equal">
      <formula>0</formula>
    </cfRule>
  </conditionalFormatting>
  <conditionalFormatting sqref="F6:S6">
    <cfRule type="cellIs" dxfId="518" priority="9" operator="equal">
      <formula>0</formula>
    </cfRule>
  </conditionalFormatting>
  <conditionalFormatting sqref="O10">
    <cfRule type="cellIs" dxfId="517" priority="8" operator="equal">
      <formula>0</formula>
    </cfRule>
  </conditionalFormatting>
  <conditionalFormatting sqref="X10">
    <cfRule type="cellIs" dxfId="516" priority="7" operator="equal">
      <formula>0</formula>
    </cfRule>
  </conditionalFormatting>
  <conditionalFormatting sqref="F28">
    <cfRule type="cellIs" dxfId="515" priority="6" operator="equal">
      <formula>0</formula>
    </cfRule>
  </conditionalFormatting>
  <conditionalFormatting sqref="O28">
    <cfRule type="cellIs" dxfId="514" priority="5" operator="equal">
      <formula>0</formula>
    </cfRule>
  </conditionalFormatting>
  <conditionalFormatting sqref="Q10:Q11">
    <cfRule type="cellIs" dxfId="513" priority="4" operator="equal">
      <formula>0</formula>
    </cfRule>
  </conditionalFormatting>
  <conditionalFormatting sqref="Z10:Z11">
    <cfRule type="cellIs" dxfId="512" priority="3" operator="equal">
      <formula>0</formula>
    </cfRule>
  </conditionalFormatting>
  <conditionalFormatting sqref="H28:H29">
    <cfRule type="cellIs" dxfId="511" priority="2" operator="equal">
      <formula>0</formula>
    </cfRule>
  </conditionalFormatting>
  <conditionalFormatting sqref="Q28:Q29">
    <cfRule type="cellIs" dxfId="5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RANKING!A63</f>
        <v>61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RANKING!C63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RANKING!H63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RANKING!D63</f>
        <v>0</v>
      </c>
      <c r="M8" s="346"/>
      <c r="N8" s="320" t="s">
        <v>27</v>
      </c>
      <c r="O8" s="320"/>
      <c r="P8" s="346">
        <f>RANKING!E63</f>
        <v>0</v>
      </c>
      <c r="Q8" s="346"/>
      <c r="R8" s="346"/>
      <c r="S8" s="346"/>
      <c r="T8" s="346">
        <f>RANKING!F63</f>
        <v>0</v>
      </c>
      <c r="U8" s="346"/>
      <c r="V8" s="346"/>
      <c r="W8" s="346">
        <f>RANKING!G63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AFKAMPING!B66</f>
        <v>x</v>
      </c>
      <c r="G10" s="348"/>
      <c r="H10" s="351">
        <f>AFKAMPING!A65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IF(AFKAMPING!F65&lt;=0,AFKAMPING!F64,IF(AFKAMPING!F64&gt;=0,AFKAMPING!F65))</f>
        <v>0</v>
      </c>
      <c r="P10" s="348"/>
      <c r="Q10" s="351" t="str">
        <f>AFKAMPING!H65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IF(AFKAMPING!J63&lt;=0,AFKAMPING!J60,IF(AFKAMPING!J60&gt;=0,AFKAMPING!J63))</f>
        <v>0</v>
      </c>
      <c r="Y10" s="348"/>
      <c r="Z10" s="351" t="str">
        <f>AFKAMPING!L63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09" priority="23" operator="equal">
      <formula>0</formula>
    </cfRule>
  </conditionalFormatting>
  <conditionalFormatting sqref="H10:H11">
    <cfRule type="cellIs" dxfId="508" priority="18" operator="equal">
      <formula>0</formula>
    </cfRule>
  </conditionalFormatting>
  <conditionalFormatting sqref="F10">
    <cfRule type="cellIs" dxfId="507" priority="15" operator="equal">
      <formula>0</formula>
    </cfRule>
  </conditionalFormatting>
  <conditionalFormatting sqref="P8:V8">
    <cfRule type="cellIs" dxfId="506" priority="12" operator="equal">
      <formula>0</formula>
    </cfRule>
  </conditionalFormatting>
  <conditionalFormatting sqref="L8:M8">
    <cfRule type="cellIs" dxfId="505" priority="11" operator="equal">
      <formula>0</formula>
    </cfRule>
  </conditionalFormatting>
  <conditionalFormatting sqref="D8:H8">
    <cfRule type="cellIs" dxfId="504" priority="10" operator="equal">
      <formula>0</formula>
    </cfRule>
  </conditionalFormatting>
  <conditionalFormatting sqref="F6:S6">
    <cfRule type="cellIs" dxfId="503" priority="9" operator="equal">
      <formula>0</formula>
    </cfRule>
  </conditionalFormatting>
  <conditionalFormatting sqref="O10">
    <cfRule type="cellIs" dxfId="502" priority="8" operator="equal">
      <formula>0</formula>
    </cfRule>
  </conditionalFormatting>
  <conditionalFormatting sqref="X10">
    <cfRule type="cellIs" dxfId="501" priority="7" operator="equal">
      <formula>0</formula>
    </cfRule>
  </conditionalFormatting>
  <conditionalFormatting sqref="F28">
    <cfRule type="cellIs" dxfId="500" priority="6" operator="equal">
      <formula>0</formula>
    </cfRule>
  </conditionalFormatting>
  <conditionalFormatting sqref="O28">
    <cfRule type="cellIs" dxfId="499" priority="5" operator="equal">
      <formula>0</formula>
    </cfRule>
  </conditionalFormatting>
  <conditionalFormatting sqref="Q10:Q11">
    <cfRule type="cellIs" dxfId="498" priority="4" operator="equal">
      <formula>0</formula>
    </cfRule>
  </conditionalFormatting>
  <conditionalFormatting sqref="Z10:Z11">
    <cfRule type="cellIs" dxfId="497" priority="3" operator="equal">
      <formula>0</formula>
    </cfRule>
  </conditionalFormatting>
  <conditionalFormatting sqref="H28:H29">
    <cfRule type="cellIs" dxfId="496" priority="2" operator="equal">
      <formula>0</formula>
    </cfRule>
  </conditionalFormatting>
  <conditionalFormatting sqref="Q28:Q29">
    <cfRule type="cellIs" dxfId="4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7">
    <tabColor rgb="FFFF000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</f>
        <v>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</f>
        <v>RENARD ALEXANDER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</f>
        <v>113078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RANKING!D6</f>
        <v>XAT</v>
      </c>
      <c r="M8" s="346"/>
      <c r="N8" s="320" t="s">
        <v>27</v>
      </c>
      <c r="O8" s="320"/>
      <c r="P8" s="346" t="str">
        <f>RANKING!E6</f>
        <v>Compound</v>
      </c>
      <c r="Q8" s="346"/>
      <c r="R8" s="346"/>
      <c r="S8" s="346"/>
      <c r="T8" s="346" t="str">
        <f>RANKING!F6</f>
        <v>Men</v>
      </c>
      <c r="U8" s="346"/>
      <c r="V8" s="346"/>
      <c r="W8" s="346" t="str">
        <f>RANKING!G6</f>
        <v>Senior 1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AFKAMPING!B66</f>
        <v>x</v>
      </c>
      <c r="G10" s="362"/>
      <c r="H10" s="365">
        <f>AFKAMPING!A67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IF(AFKAMPING!F65&lt;=0,AFKAMPING!F64,IF(AFKAMPING!F64&gt;=0,AFKAMPING!F65))</f>
        <v>0</v>
      </c>
      <c r="P10" s="348"/>
      <c r="Q10" s="351" t="str">
        <f>AFKAMPING!H65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IF(AFKAMPING!J63&lt;=0,AFKAMPING!J60,IF(AFKAMPING!J60&gt;=0,AFKAMPING!J63))</f>
        <v>0</v>
      </c>
      <c r="Y10" s="348"/>
      <c r="Z10" s="351" t="str">
        <f>AFKAMPING!L63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IF(AFKAMPING!N59&lt;=0,AFKAMPING!N52,IF(AFKAMPING!N52&gt;=0,AFKAMPING!N59))</f>
        <v>4</v>
      </c>
      <c r="G28" s="348"/>
      <c r="H28" s="351">
        <f>AFKAMPING!P59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IF(AFKAMPING!R51&lt;=0,AFKAMPING!R36,IF(AFKAMPING!R36&gt;=0,AFKAMPING!R51))</f>
        <v>3</v>
      </c>
      <c r="P28" s="348"/>
      <c r="Q28" s="351">
        <f>AFKAMPING!T51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IF(AFKAMPING!V36&lt;=0,AFKAMPING!V67,IF(AFKAMPING!V67&gt;=0,AFKAMPING!V36))</f>
        <v>2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IF(AFKAMPING!R67&lt;=0,AFKAMPING!R68,IF(AFKAMPING!R68&gt;=0,AFKAMPING!R67))</f>
        <v>6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94" priority="23" operator="equal">
      <formula>0</formula>
    </cfRule>
  </conditionalFormatting>
  <conditionalFormatting sqref="H10:H11">
    <cfRule type="cellIs" dxfId="493" priority="18" operator="equal">
      <formula>0</formula>
    </cfRule>
  </conditionalFormatting>
  <conditionalFormatting sqref="F10">
    <cfRule type="cellIs" dxfId="492" priority="15" operator="equal">
      <formula>0</formula>
    </cfRule>
  </conditionalFormatting>
  <conditionalFormatting sqref="P8:V8">
    <cfRule type="cellIs" dxfId="491" priority="12" operator="equal">
      <formula>0</formula>
    </cfRule>
  </conditionalFormatting>
  <conditionalFormatting sqref="L8:M8">
    <cfRule type="cellIs" dxfId="490" priority="11" operator="equal">
      <formula>0</formula>
    </cfRule>
  </conditionalFormatting>
  <conditionalFormatting sqref="D8:H8">
    <cfRule type="cellIs" dxfId="489" priority="10" operator="equal">
      <formula>0</formula>
    </cfRule>
  </conditionalFormatting>
  <conditionalFormatting sqref="F6:S6">
    <cfRule type="cellIs" dxfId="488" priority="9" operator="equal">
      <formula>0</formula>
    </cfRule>
  </conditionalFormatting>
  <conditionalFormatting sqref="O10">
    <cfRule type="cellIs" dxfId="487" priority="8" operator="equal">
      <formula>0</formula>
    </cfRule>
  </conditionalFormatting>
  <conditionalFormatting sqref="X10">
    <cfRule type="cellIs" dxfId="486" priority="7" operator="equal">
      <formula>0</formula>
    </cfRule>
  </conditionalFormatting>
  <conditionalFormatting sqref="F28">
    <cfRule type="cellIs" dxfId="485" priority="6" operator="equal">
      <formula>0</formula>
    </cfRule>
  </conditionalFormatting>
  <conditionalFormatting sqref="O28">
    <cfRule type="cellIs" dxfId="484" priority="5" operator="equal">
      <formula>0</formula>
    </cfRule>
  </conditionalFormatting>
  <conditionalFormatting sqref="Q10:Q11">
    <cfRule type="cellIs" dxfId="483" priority="4" operator="equal">
      <formula>0</formula>
    </cfRule>
  </conditionalFormatting>
  <conditionalFormatting sqref="Z10:Z11">
    <cfRule type="cellIs" dxfId="482" priority="3" operator="equal">
      <formula>0</formula>
    </cfRule>
  </conditionalFormatting>
  <conditionalFormatting sqref="H28:H29">
    <cfRule type="cellIs" dxfId="481" priority="2" operator="equal">
      <formula>0</formula>
    </cfRule>
  </conditionalFormatting>
  <conditionalFormatting sqref="Q28:Q29">
    <cfRule type="cellIs" dxfId="4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8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</f>
        <v>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</f>
        <v>GOOSSENS CHRIS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</f>
        <v>120007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RANKING!D5</f>
        <v>NVL</v>
      </c>
      <c r="M8" s="346"/>
      <c r="N8" s="320" t="s">
        <v>27</v>
      </c>
      <c r="O8" s="320"/>
      <c r="P8" s="346" t="str">
        <f>RANKING!E5</f>
        <v>Compound</v>
      </c>
      <c r="Q8" s="346"/>
      <c r="R8" s="346"/>
      <c r="S8" s="346"/>
      <c r="T8" s="346" t="str">
        <f>RANKING!F5</f>
        <v>Men</v>
      </c>
      <c r="U8" s="346"/>
      <c r="V8" s="346"/>
      <c r="W8" s="346" t="str">
        <f>RANKING!G5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AFKAMPING!B70</f>
        <v>x</v>
      </c>
      <c r="G10" s="362"/>
      <c r="H10" s="365">
        <f>AFKAMPING!A69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IF(AFKAMPING!F71&lt;=0,AFKAMPING!F72,IF(AFKAMPING!F72&gt;=0,AFKAMPING!F71))</f>
        <v>0</v>
      </c>
      <c r="P10" s="348"/>
      <c r="Q10" s="351" t="str">
        <f>AFKAMPING!H71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IF(AFKAMPING!J73&lt;=0,AFKAMPING!J76,IF(AFKAMPING!J76&gt;=0,AFKAMPING!J73))</f>
        <v>0</v>
      </c>
      <c r="Y10" s="348"/>
      <c r="Z10" s="351" t="str">
        <f>AFKAMPING!L73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79" priority="22" operator="equal">
      <formula>0</formula>
    </cfRule>
  </conditionalFormatting>
  <conditionalFormatting sqref="H10:H11">
    <cfRule type="cellIs" dxfId="478" priority="17" operator="equal">
      <formula>0</formula>
    </cfRule>
  </conditionalFormatting>
  <conditionalFormatting sqref="F10">
    <cfRule type="cellIs" dxfId="477" priority="14" operator="equal">
      <formula>0</formula>
    </cfRule>
  </conditionalFormatting>
  <conditionalFormatting sqref="O10">
    <cfRule type="cellIs" dxfId="476" priority="13" operator="equal">
      <formula>0</formula>
    </cfRule>
  </conditionalFormatting>
  <conditionalFormatting sqref="P8:V8">
    <cfRule type="cellIs" dxfId="475" priority="11" operator="equal">
      <formula>0</formula>
    </cfRule>
  </conditionalFormatting>
  <conditionalFormatting sqref="L8:M8">
    <cfRule type="cellIs" dxfId="474" priority="10" operator="equal">
      <formula>0</formula>
    </cfRule>
  </conditionalFormatting>
  <conditionalFormatting sqref="D8:H8">
    <cfRule type="cellIs" dxfId="473" priority="9" operator="equal">
      <formula>0</formula>
    </cfRule>
  </conditionalFormatting>
  <conditionalFormatting sqref="F6:S6">
    <cfRule type="cellIs" dxfId="472" priority="8" operator="equal">
      <formula>0</formula>
    </cfRule>
  </conditionalFormatting>
  <conditionalFormatting sqref="X10">
    <cfRule type="cellIs" dxfId="471" priority="7" operator="equal">
      <formula>0</formula>
    </cfRule>
  </conditionalFormatting>
  <conditionalFormatting sqref="F28">
    <cfRule type="cellIs" dxfId="470" priority="6" operator="equal">
      <formula>0</formula>
    </cfRule>
  </conditionalFormatting>
  <conditionalFormatting sqref="O28">
    <cfRule type="cellIs" dxfId="469" priority="5" operator="equal">
      <formula>0</formula>
    </cfRule>
  </conditionalFormatting>
  <conditionalFormatting sqref="Q10:Q11">
    <cfRule type="cellIs" dxfId="468" priority="4" operator="equal">
      <formula>0</formula>
    </cfRule>
  </conditionalFormatting>
  <conditionalFormatting sqref="Z10:Z11">
    <cfRule type="cellIs" dxfId="467" priority="3" operator="equal">
      <formula>0</formula>
    </cfRule>
  </conditionalFormatting>
  <conditionalFormatting sqref="H28:H29">
    <cfRule type="cellIs" dxfId="466" priority="2" operator="equal">
      <formula>0</formula>
    </cfRule>
  </conditionalFormatting>
  <conditionalFormatting sqref="Q28:Q29">
    <cfRule type="cellIs" dxfId="4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RANKING!A64</f>
        <v>62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RANKING!C64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RANKING!H64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RANKING!D64</f>
        <v>0</v>
      </c>
      <c r="M8" s="346"/>
      <c r="N8" s="320" t="s">
        <v>27</v>
      </c>
      <c r="O8" s="320"/>
      <c r="P8" s="346">
        <f>RANKING!E64</f>
        <v>0</v>
      </c>
      <c r="Q8" s="346"/>
      <c r="R8" s="346"/>
      <c r="S8" s="346"/>
      <c r="T8" s="346">
        <f>RANKING!F64</f>
        <v>0</v>
      </c>
      <c r="U8" s="346"/>
      <c r="V8" s="346"/>
      <c r="W8" s="346">
        <f>RANKING!G64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AFKAMPING!B70</f>
        <v>x</v>
      </c>
      <c r="G10" s="348"/>
      <c r="H10" s="351">
        <f>AFKAMPING!A71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IF(AFKAMPING!F71&lt;=0,AFKAMPING!F72,IF(AFKAMPING!F72&gt;=0,AFKAMPING!F71))</f>
        <v>0</v>
      </c>
      <c r="P10" s="348"/>
      <c r="Q10" s="351" t="str">
        <f>AFKAMPING!H71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IF(AFKAMPING!J73&lt;=0,AFKAMPING!J76,IF(AFKAMPING!J76&gt;=0,AFKAMPING!J73))</f>
        <v>0</v>
      </c>
      <c r="Y10" s="348"/>
      <c r="Z10" s="351" t="str">
        <f>AFKAMPING!L73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64" priority="23" operator="equal">
      <formula>0</formula>
    </cfRule>
  </conditionalFormatting>
  <conditionalFormatting sqref="H10:H11">
    <cfRule type="cellIs" dxfId="463" priority="18" operator="equal">
      <formula>0</formula>
    </cfRule>
  </conditionalFormatting>
  <conditionalFormatting sqref="F10">
    <cfRule type="cellIs" dxfId="462" priority="15" operator="equal">
      <formula>0</formula>
    </cfRule>
  </conditionalFormatting>
  <conditionalFormatting sqref="P8:V8">
    <cfRule type="cellIs" dxfId="461" priority="12" operator="equal">
      <formula>0</formula>
    </cfRule>
  </conditionalFormatting>
  <conditionalFormatting sqref="L8:M8">
    <cfRule type="cellIs" dxfId="460" priority="11" operator="equal">
      <formula>0</formula>
    </cfRule>
  </conditionalFormatting>
  <conditionalFormatting sqref="D8:H8">
    <cfRule type="cellIs" dxfId="459" priority="10" operator="equal">
      <formula>0</formula>
    </cfRule>
  </conditionalFormatting>
  <conditionalFormatting sqref="F6:S6">
    <cfRule type="cellIs" dxfId="458" priority="9" operator="equal">
      <formula>0</formula>
    </cfRule>
  </conditionalFormatting>
  <conditionalFormatting sqref="O10">
    <cfRule type="cellIs" dxfId="457" priority="8" operator="equal">
      <formula>0</formula>
    </cfRule>
  </conditionalFormatting>
  <conditionalFormatting sqref="X10">
    <cfRule type="cellIs" dxfId="456" priority="7" operator="equal">
      <formula>0</formula>
    </cfRule>
  </conditionalFormatting>
  <conditionalFormatting sqref="F28">
    <cfRule type="cellIs" dxfId="455" priority="6" operator="equal">
      <formula>0</formula>
    </cfRule>
  </conditionalFormatting>
  <conditionalFormatting sqref="O28">
    <cfRule type="cellIs" dxfId="454" priority="5" operator="equal">
      <formula>0</formula>
    </cfRule>
  </conditionalFormatting>
  <conditionalFormatting sqref="Q10:Q11">
    <cfRule type="cellIs" dxfId="453" priority="4" operator="equal">
      <formula>0</formula>
    </cfRule>
  </conditionalFormatting>
  <conditionalFormatting sqref="Z10:Z11">
    <cfRule type="cellIs" dxfId="452" priority="3" operator="equal">
      <formula>0</formula>
    </cfRule>
  </conditionalFormatting>
  <conditionalFormatting sqref="H28:H29">
    <cfRule type="cellIs" dxfId="451" priority="2" operator="equal">
      <formula>0</formula>
    </cfRule>
  </conditionalFormatting>
  <conditionalFormatting sqref="Q28:Q29">
    <cfRule type="cellIs" dxfId="4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RANKING!A37</f>
        <v>35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RANKING!C37</f>
        <v>DELLEMANS BJARNE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RANKING!H37</f>
        <v>960027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RANKING!D37</f>
        <v>EAB</v>
      </c>
      <c r="M8" s="346"/>
      <c r="N8" s="320" t="s">
        <v>27</v>
      </c>
      <c r="O8" s="320"/>
      <c r="P8" s="346" t="str">
        <f>RANKING!E37</f>
        <v>Compound</v>
      </c>
      <c r="Q8" s="346"/>
      <c r="R8" s="346"/>
      <c r="S8" s="346"/>
      <c r="T8" s="346" t="str">
        <f>RANKING!F37</f>
        <v>Men</v>
      </c>
      <c r="U8" s="346"/>
      <c r="V8" s="346"/>
      <c r="W8" s="346" t="str">
        <f>RANKING!G37</f>
        <v>Benjamin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AFKAMPING!B74</f>
        <v>x</v>
      </c>
      <c r="G10" s="348"/>
      <c r="H10" s="351">
        <f>AFKAMPING!A73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IF(AFKAMPING!F73&lt;=0,AFKAMPING!F72,IF(AFKAMPING!F72&gt;=0,AFKAMPING!F73))</f>
        <v>0</v>
      </c>
      <c r="P10" s="348"/>
      <c r="Q10" s="351" t="str">
        <f>AFKAMPING!H73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IF(AFKAMPING!J73&lt;=0,AFKAMPING!J76,IF(AFKAMPING!J76&gt;=0,AFKAMPING!J73))</f>
        <v>0</v>
      </c>
      <c r="Y10" s="348"/>
      <c r="Z10" s="351" t="str">
        <f>AFKAMPING!L73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49" priority="23" operator="equal">
      <formula>0</formula>
    </cfRule>
  </conditionalFormatting>
  <conditionalFormatting sqref="H10:H11">
    <cfRule type="cellIs" dxfId="448" priority="18" operator="equal">
      <formula>0</formula>
    </cfRule>
  </conditionalFormatting>
  <conditionalFormatting sqref="F10">
    <cfRule type="cellIs" dxfId="447" priority="15" operator="equal">
      <formula>0</formula>
    </cfRule>
  </conditionalFormatting>
  <conditionalFormatting sqref="P8:V8">
    <cfRule type="cellIs" dxfId="446" priority="12" operator="equal">
      <formula>0</formula>
    </cfRule>
  </conditionalFormatting>
  <conditionalFormatting sqref="L8:M8">
    <cfRule type="cellIs" dxfId="445" priority="11" operator="equal">
      <formula>0</formula>
    </cfRule>
  </conditionalFormatting>
  <conditionalFormatting sqref="D8:H8">
    <cfRule type="cellIs" dxfId="444" priority="10" operator="equal">
      <formula>0</formula>
    </cfRule>
  </conditionalFormatting>
  <conditionalFormatting sqref="F6:S6">
    <cfRule type="cellIs" dxfId="443" priority="9" operator="equal">
      <formula>0</formula>
    </cfRule>
  </conditionalFormatting>
  <conditionalFormatting sqref="O10">
    <cfRule type="cellIs" dxfId="442" priority="8" operator="equal">
      <formula>0</formula>
    </cfRule>
  </conditionalFormatting>
  <conditionalFormatting sqref="X10">
    <cfRule type="cellIs" dxfId="441" priority="7" operator="equal">
      <formula>0</formula>
    </cfRule>
  </conditionalFormatting>
  <conditionalFormatting sqref="F28">
    <cfRule type="cellIs" dxfId="440" priority="6" operator="equal">
      <formula>0</formula>
    </cfRule>
  </conditionalFormatting>
  <conditionalFormatting sqref="O28">
    <cfRule type="cellIs" dxfId="439" priority="5" operator="equal">
      <formula>0</formula>
    </cfRule>
  </conditionalFormatting>
  <conditionalFormatting sqref="Q10:Q11">
    <cfRule type="cellIs" dxfId="438" priority="4" operator="equal">
      <formula>0</formula>
    </cfRule>
  </conditionalFormatting>
  <conditionalFormatting sqref="Z10:Z11">
    <cfRule type="cellIs" dxfId="437" priority="3" operator="equal">
      <formula>0</formula>
    </cfRule>
  </conditionalFormatting>
  <conditionalFormatting sqref="H28:H29">
    <cfRule type="cellIs" dxfId="436" priority="2" operator="equal">
      <formula>0</formula>
    </cfRule>
  </conditionalFormatting>
  <conditionalFormatting sqref="Q28:Q29">
    <cfRule type="cellIs" dxfId="4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1">
    <tabColor rgb="FFFF000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RANKING!A32</f>
        <v>30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RANKING!C32</f>
        <v>PRIEELS PHILIPPE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RANKING!H32</f>
        <v>203055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RANKING!D32</f>
        <v>GSR</v>
      </c>
      <c r="M8" s="346"/>
      <c r="N8" s="320" t="s">
        <v>27</v>
      </c>
      <c r="O8" s="320"/>
      <c r="P8" s="346" t="str">
        <f>RANKING!E32</f>
        <v>Compound</v>
      </c>
      <c r="Q8" s="346"/>
      <c r="R8" s="346"/>
      <c r="S8" s="346"/>
      <c r="T8" s="346" t="str">
        <f>RANKING!F32</f>
        <v>Men</v>
      </c>
      <c r="U8" s="346"/>
      <c r="V8" s="346"/>
      <c r="W8" s="346" t="str">
        <f>RANKING!G32</f>
        <v>Veteran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AFKAMPING!B74</f>
        <v>x</v>
      </c>
      <c r="G10" s="362"/>
      <c r="H10" s="365">
        <f>AFKAMPING!A75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IF(AFKAMPING!F73&lt;=0,AFKAMPING!F72,IF(AFKAMPING!F72&gt;=0,AFKAMPING!F73))</f>
        <v>0</v>
      </c>
      <c r="P10" s="348"/>
      <c r="Q10" s="351" t="str">
        <f>AFKAMPING!H73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IF(AFKAMPING!J73&lt;=0,AFKAMPING!J76,IF(AFKAMPING!J76&gt;=0,AFKAMPING!J73))</f>
        <v>0</v>
      </c>
      <c r="Y10" s="348"/>
      <c r="Z10" s="351" t="str">
        <f>AFKAMPING!L73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P8:S8"/>
    <mergeCell ref="N8:O8"/>
    <mergeCell ref="L8:M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34" priority="23" operator="equal">
      <formula>0</formula>
    </cfRule>
  </conditionalFormatting>
  <conditionalFormatting sqref="H10:H11">
    <cfRule type="cellIs" dxfId="433" priority="18" operator="equal">
      <formula>0</formula>
    </cfRule>
  </conditionalFormatting>
  <conditionalFormatting sqref="F10">
    <cfRule type="cellIs" dxfId="432" priority="15" operator="equal">
      <formula>0</formula>
    </cfRule>
  </conditionalFormatting>
  <conditionalFormatting sqref="P8:V8">
    <cfRule type="cellIs" dxfId="431" priority="12" operator="equal">
      <formula>0</formula>
    </cfRule>
  </conditionalFormatting>
  <conditionalFormatting sqref="L8:M8">
    <cfRule type="cellIs" dxfId="430" priority="11" operator="equal">
      <formula>0</formula>
    </cfRule>
  </conditionalFormatting>
  <conditionalFormatting sqref="D8:H8">
    <cfRule type="cellIs" dxfId="429" priority="10" operator="equal">
      <formula>0</formula>
    </cfRule>
  </conditionalFormatting>
  <conditionalFormatting sqref="F6:S6">
    <cfRule type="cellIs" dxfId="428" priority="9" operator="equal">
      <formula>0</formula>
    </cfRule>
  </conditionalFormatting>
  <conditionalFormatting sqref="O10">
    <cfRule type="cellIs" dxfId="427" priority="8" operator="equal">
      <formula>0</formula>
    </cfRule>
  </conditionalFormatting>
  <conditionalFormatting sqref="X10">
    <cfRule type="cellIs" dxfId="426" priority="7" operator="equal">
      <formula>0</formula>
    </cfRule>
  </conditionalFormatting>
  <conditionalFormatting sqref="F28">
    <cfRule type="cellIs" dxfId="425" priority="6" operator="equal">
      <formula>0</formula>
    </cfRule>
  </conditionalFormatting>
  <conditionalFormatting sqref="O28">
    <cfRule type="cellIs" dxfId="424" priority="5" operator="equal">
      <formula>0</formula>
    </cfRule>
  </conditionalFormatting>
  <conditionalFormatting sqref="Q10:Q11">
    <cfRule type="cellIs" dxfId="423" priority="4" operator="equal">
      <formula>0</formula>
    </cfRule>
  </conditionalFormatting>
  <conditionalFormatting sqref="Z10:Z11">
    <cfRule type="cellIs" dxfId="422" priority="3" operator="equal">
      <formula>0</formula>
    </cfRule>
  </conditionalFormatting>
  <conditionalFormatting sqref="H28:H29">
    <cfRule type="cellIs" dxfId="421" priority="2" operator="equal">
      <formula>0</formula>
    </cfRule>
  </conditionalFormatting>
  <conditionalFormatting sqref="Q28:Q29">
    <cfRule type="cellIs" dxfId="4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2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RANKING!A21</f>
        <v>19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RANKING!C21</f>
        <v>MARTENS PATRICK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RANKING!H21</f>
        <v>515040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RANKING!D21</f>
        <v>SSA</v>
      </c>
      <c r="M8" s="346"/>
      <c r="N8" s="320" t="s">
        <v>27</v>
      </c>
      <c r="O8" s="320"/>
      <c r="P8" s="346" t="str">
        <f>RANKING!E21</f>
        <v>Compound</v>
      </c>
      <c r="Q8" s="346"/>
      <c r="R8" s="346"/>
      <c r="S8" s="346"/>
      <c r="T8" s="346" t="str">
        <f>RANKING!F21</f>
        <v>Men</v>
      </c>
      <c r="U8" s="346"/>
      <c r="V8" s="346"/>
      <c r="W8" s="346" t="str">
        <f>RANKING!G21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AFKAMPING!B78</f>
        <v>x</v>
      </c>
      <c r="G10" s="362"/>
      <c r="H10" s="365">
        <f>AFKAMPING!A77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IF(AFKAMPING!F79&lt;=0,AFKAMPING!F80,IF(AFKAMPING!F80&gt;=0,AFKAMPING!F79))</f>
        <v>0</v>
      </c>
      <c r="P10" s="348"/>
      <c r="Q10" s="351" t="str">
        <f>AFKAMPING!H79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IF(AFKAMPING!J79&lt;=0,AFKAMPING!J76,IF(AFKAMPING!J76&gt;=0,AFKAMPING!J79))</f>
        <v>0</v>
      </c>
      <c r="Y10" s="348"/>
      <c r="Z10" s="351" t="str">
        <f>AFKAMPING!L79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19" priority="23" operator="equal">
      <formula>0</formula>
    </cfRule>
  </conditionalFormatting>
  <conditionalFormatting sqref="H10:H11">
    <cfRule type="cellIs" dxfId="418" priority="18" operator="equal">
      <formula>0</formula>
    </cfRule>
  </conditionalFormatting>
  <conditionalFormatting sqref="F10">
    <cfRule type="cellIs" dxfId="417" priority="15" operator="equal">
      <formula>0</formula>
    </cfRule>
  </conditionalFormatting>
  <conditionalFormatting sqref="P8:V8">
    <cfRule type="cellIs" dxfId="416" priority="12" operator="equal">
      <formula>0</formula>
    </cfRule>
  </conditionalFormatting>
  <conditionalFormatting sqref="L8:M8">
    <cfRule type="cellIs" dxfId="415" priority="11" operator="equal">
      <formula>0</formula>
    </cfRule>
  </conditionalFormatting>
  <conditionalFormatting sqref="D8:H8">
    <cfRule type="cellIs" dxfId="414" priority="10" operator="equal">
      <formula>0</formula>
    </cfRule>
  </conditionalFormatting>
  <conditionalFormatting sqref="F6:S6">
    <cfRule type="cellIs" dxfId="413" priority="9" operator="equal">
      <formula>0</formula>
    </cfRule>
  </conditionalFormatting>
  <conditionalFormatting sqref="O10">
    <cfRule type="cellIs" dxfId="412" priority="8" operator="equal">
      <formula>0</formula>
    </cfRule>
  </conditionalFormatting>
  <conditionalFormatting sqref="X10">
    <cfRule type="cellIs" dxfId="411" priority="7" operator="equal">
      <formula>0</formula>
    </cfRule>
  </conditionalFormatting>
  <conditionalFormatting sqref="F28">
    <cfRule type="cellIs" dxfId="410" priority="6" operator="equal">
      <formula>0</formula>
    </cfRule>
  </conditionalFormatting>
  <conditionalFormatting sqref="O28">
    <cfRule type="cellIs" dxfId="409" priority="5" operator="equal">
      <formula>0</formula>
    </cfRule>
  </conditionalFormatting>
  <conditionalFormatting sqref="Q10:Q11">
    <cfRule type="cellIs" dxfId="408" priority="4" operator="equal">
      <formula>0</formula>
    </cfRule>
  </conditionalFormatting>
  <conditionalFormatting sqref="Z10:Z11">
    <cfRule type="cellIs" dxfId="407" priority="3" operator="equal">
      <formula>0</formula>
    </cfRule>
  </conditionalFormatting>
  <conditionalFormatting sqref="H28:H29">
    <cfRule type="cellIs" dxfId="406" priority="2" operator="equal">
      <formula>0</formula>
    </cfRule>
  </conditionalFormatting>
  <conditionalFormatting sqref="Q28:Q29">
    <cfRule type="cellIs" dxfId="4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RANKING!A48</f>
        <v>46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RANKING!C48</f>
        <v>SEGERS YOERI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RANKING!H48</f>
        <v>815006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RANKING!D48</f>
        <v>SBM</v>
      </c>
      <c r="M8" s="346"/>
      <c r="N8" s="320" t="s">
        <v>27</v>
      </c>
      <c r="O8" s="320"/>
      <c r="P8" s="346" t="str">
        <f>RANKING!E48</f>
        <v>Compound</v>
      </c>
      <c r="Q8" s="346"/>
      <c r="R8" s="346"/>
      <c r="S8" s="346"/>
      <c r="T8" s="346" t="str">
        <f>RANKING!F48</f>
        <v>Men</v>
      </c>
      <c r="U8" s="346"/>
      <c r="V8" s="346"/>
      <c r="W8" s="346" t="str">
        <f>RANKING!G48</f>
        <v>Junior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AFKAMPING!B78</f>
        <v>x</v>
      </c>
      <c r="G10" s="348"/>
      <c r="H10" s="351">
        <f>AFKAMPING!A79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IF(AFKAMPING!F79&lt;=0,AFKAMPING!F80,IF(AFKAMPING!F80&gt;=0,AFKAMPING!F79))</f>
        <v>0</v>
      </c>
      <c r="P10" s="348"/>
      <c r="Q10" s="351" t="str">
        <f>AFKAMPING!H79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IF(AFKAMPING!J79&lt;=0,AFKAMPING!J76,IF(AFKAMPING!J76&gt;=0,AFKAMPING!J79))</f>
        <v>0</v>
      </c>
      <c r="Y10" s="348"/>
      <c r="Z10" s="351" t="str">
        <f>AFKAMPING!L79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F6:S6"/>
    <mergeCell ref="D8:G8"/>
  </mergeCells>
  <conditionalFormatting sqref="W8:Z8">
    <cfRule type="cellIs" dxfId="404" priority="23" operator="equal">
      <formula>0</formula>
    </cfRule>
  </conditionalFormatting>
  <conditionalFormatting sqref="H10:H11">
    <cfRule type="cellIs" dxfId="403" priority="18" operator="equal">
      <formula>0</formula>
    </cfRule>
  </conditionalFormatting>
  <conditionalFormatting sqref="F10">
    <cfRule type="cellIs" dxfId="402" priority="15" operator="equal">
      <formula>0</formula>
    </cfRule>
  </conditionalFormatting>
  <conditionalFormatting sqref="P8:V8">
    <cfRule type="cellIs" dxfId="401" priority="12" operator="equal">
      <formula>0</formula>
    </cfRule>
  </conditionalFormatting>
  <conditionalFormatting sqref="L8:M8">
    <cfRule type="cellIs" dxfId="400" priority="11" operator="equal">
      <formula>0</formula>
    </cfRule>
  </conditionalFormatting>
  <conditionalFormatting sqref="D8:H8">
    <cfRule type="cellIs" dxfId="399" priority="10" operator="equal">
      <formula>0</formula>
    </cfRule>
  </conditionalFormatting>
  <conditionalFormatting sqref="F6:S6">
    <cfRule type="cellIs" dxfId="398" priority="9" operator="equal">
      <formula>0</formula>
    </cfRule>
  </conditionalFormatting>
  <conditionalFormatting sqref="O10">
    <cfRule type="cellIs" dxfId="397" priority="8" operator="equal">
      <formula>0</formula>
    </cfRule>
  </conditionalFormatting>
  <conditionalFormatting sqref="X10">
    <cfRule type="cellIs" dxfId="396" priority="7" operator="equal">
      <formula>0</formula>
    </cfRule>
  </conditionalFormatting>
  <conditionalFormatting sqref="F28">
    <cfRule type="cellIs" dxfId="395" priority="6" operator="equal">
      <formula>0</formula>
    </cfRule>
  </conditionalFormatting>
  <conditionalFormatting sqref="O28">
    <cfRule type="cellIs" dxfId="394" priority="5" operator="equal">
      <formula>0</formula>
    </cfRule>
  </conditionalFormatting>
  <conditionalFormatting sqref="Q10:Q11">
    <cfRule type="cellIs" dxfId="393" priority="4" operator="equal">
      <formula>0</formula>
    </cfRule>
  </conditionalFormatting>
  <conditionalFormatting sqref="Z10:Z11">
    <cfRule type="cellIs" dxfId="392" priority="3" operator="equal">
      <formula>0</formula>
    </cfRule>
  </conditionalFormatting>
  <conditionalFormatting sqref="H28:H29">
    <cfRule type="cellIs" dxfId="391" priority="2" operator="equal">
      <formula>0</formula>
    </cfRule>
  </conditionalFormatting>
  <conditionalFormatting sqref="Q28:Q29">
    <cfRule type="cellIs" dxfId="3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4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RANKING!A53</f>
        <v>51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RANKING!C53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RANKING!H53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RANKING!D53</f>
        <v>0</v>
      </c>
      <c r="M8" s="346"/>
      <c r="N8" s="320" t="s">
        <v>27</v>
      </c>
      <c r="O8" s="320"/>
      <c r="P8" s="346">
        <f>RANKING!E53</f>
        <v>0</v>
      </c>
      <c r="Q8" s="346"/>
      <c r="R8" s="346"/>
      <c r="S8" s="346"/>
      <c r="T8" s="346">
        <f>RANKING!F53</f>
        <v>0</v>
      </c>
      <c r="U8" s="346"/>
      <c r="V8" s="346"/>
      <c r="W8" s="346">
        <f>RANKING!G53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AFKAMPING!B82</f>
        <v>x</v>
      </c>
      <c r="G10" s="348"/>
      <c r="H10" s="351">
        <f>AFKAMPING!A81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IF(AFKAMPING!F81&lt;=0,AFKAMPING!F80,IF(AFKAMPING!F80&gt;=0,AFKAMPING!F81))</f>
        <v>0</v>
      </c>
      <c r="P10" s="348"/>
      <c r="Q10" s="351" t="str">
        <f>AFKAMPING!H81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IF(AFKAMPING!J79&lt;=0,AFKAMPING!J76,IF(AFKAMPING!J76&gt;=0,AFKAMPING!J79))</f>
        <v>0</v>
      </c>
      <c r="Y10" s="348"/>
      <c r="Z10" s="351" t="str">
        <f>AFKAMPING!L79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389" priority="23" operator="equal">
      <formula>0</formula>
    </cfRule>
  </conditionalFormatting>
  <conditionalFormatting sqref="H10:H11">
    <cfRule type="cellIs" dxfId="388" priority="18" operator="equal">
      <formula>0</formula>
    </cfRule>
  </conditionalFormatting>
  <conditionalFormatting sqref="F10">
    <cfRule type="cellIs" dxfId="387" priority="15" operator="equal">
      <formula>0</formula>
    </cfRule>
  </conditionalFormatting>
  <conditionalFormatting sqref="P8:V8">
    <cfRule type="cellIs" dxfId="386" priority="12" operator="equal">
      <formula>0</formula>
    </cfRule>
  </conditionalFormatting>
  <conditionalFormatting sqref="L8:M8">
    <cfRule type="cellIs" dxfId="385" priority="11" operator="equal">
      <formula>0</formula>
    </cfRule>
  </conditionalFormatting>
  <conditionalFormatting sqref="D8:H8">
    <cfRule type="cellIs" dxfId="384" priority="10" operator="equal">
      <formula>0</formula>
    </cfRule>
  </conditionalFormatting>
  <conditionalFormatting sqref="F6:S6">
    <cfRule type="cellIs" dxfId="383" priority="9" operator="equal">
      <formula>0</formula>
    </cfRule>
  </conditionalFormatting>
  <conditionalFormatting sqref="O10">
    <cfRule type="cellIs" dxfId="382" priority="8" operator="equal">
      <formula>0</formula>
    </cfRule>
  </conditionalFormatting>
  <conditionalFormatting sqref="X10">
    <cfRule type="cellIs" dxfId="381" priority="7" operator="equal">
      <formula>0</formula>
    </cfRule>
  </conditionalFormatting>
  <conditionalFormatting sqref="F28">
    <cfRule type="cellIs" dxfId="380" priority="6" operator="equal">
      <formula>0</formula>
    </cfRule>
  </conditionalFormatting>
  <conditionalFormatting sqref="O28">
    <cfRule type="cellIs" dxfId="379" priority="5" operator="equal">
      <formula>0</formula>
    </cfRule>
  </conditionalFormatting>
  <conditionalFormatting sqref="Q10:Q11">
    <cfRule type="cellIs" dxfId="378" priority="4" operator="equal">
      <formula>0</formula>
    </cfRule>
  </conditionalFormatting>
  <conditionalFormatting sqref="Z10:Z11">
    <cfRule type="cellIs" dxfId="377" priority="3" operator="equal">
      <formula>0</formula>
    </cfRule>
  </conditionalFormatting>
  <conditionalFormatting sqref="H28:H29">
    <cfRule type="cellIs" dxfId="376" priority="2" operator="equal">
      <formula>0</formula>
    </cfRule>
  </conditionalFormatting>
  <conditionalFormatting sqref="Q28:Q29">
    <cfRule type="cellIs" dxfId="3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5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RANKING!A16</f>
        <v>14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RANKING!C16</f>
        <v>VOORTMANS BEN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RANKING!H16</f>
        <v>521147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RANKING!D16</f>
        <v>WVS</v>
      </c>
      <c r="M8" s="346"/>
      <c r="N8" s="320" t="s">
        <v>27</v>
      </c>
      <c r="O8" s="320"/>
      <c r="P8" s="346" t="str">
        <f>RANKING!E15</f>
        <v>Compound</v>
      </c>
      <c r="Q8" s="346"/>
      <c r="R8" s="346"/>
      <c r="S8" s="346"/>
      <c r="T8" s="346" t="str">
        <f>RANKING!F15</f>
        <v>Men</v>
      </c>
      <c r="U8" s="346"/>
      <c r="V8" s="346"/>
      <c r="W8" s="346" t="str">
        <f>RANKING!G16</f>
        <v>Junior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AFKAMPING!B82</f>
        <v>x</v>
      </c>
      <c r="G10" s="362"/>
      <c r="H10" s="365">
        <f>AFKAMPING!A83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IF(AFKAMPING!F81&lt;=0,AFKAMPING!F80,IF(AFKAMPING!F80&gt;=0,AFKAMPING!F81))</f>
        <v>0</v>
      </c>
      <c r="P10" s="348"/>
      <c r="Q10" s="351" t="str">
        <f>AFKAMPING!H81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IF(AFKAMPING!J79&lt;=0,AFKAMPING!J76,IF(AFKAMPING!J76&gt;=0,AFKAMPING!J79))</f>
        <v>0</v>
      </c>
      <c r="Y10" s="348"/>
      <c r="Z10" s="351" t="str">
        <f>AFKAMPING!L79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IF(AFKAMPING!N77&lt;=0,AFKAMPING!N84,IF(AFKAMPING!N84&gt;=0,AFKAMPING!N77))</f>
        <v>5</v>
      </c>
      <c r="G28" s="348"/>
      <c r="H28" s="351">
        <f>AFKAMPING!P77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L8:M8"/>
  </mergeCells>
  <conditionalFormatting sqref="W8:Z8">
    <cfRule type="cellIs" dxfId="374" priority="23" operator="equal">
      <formula>0</formula>
    </cfRule>
  </conditionalFormatting>
  <conditionalFormatting sqref="H10:H11">
    <cfRule type="cellIs" dxfId="373" priority="18" operator="equal">
      <formula>0</formula>
    </cfRule>
  </conditionalFormatting>
  <conditionalFormatting sqref="F10">
    <cfRule type="cellIs" dxfId="372" priority="15" operator="equal">
      <formula>0</formula>
    </cfRule>
  </conditionalFormatting>
  <conditionalFormatting sqref="P8:V8">
    <cfRule type="cellIs" dxfId="371" priority="12" operator="equal">
      <formula>0</formula>
    </cfRule>
  </conditionalFormatting>
  <conditionalFormatting sqref="L8:M8">
    <cfRule type="cellIs" dxfId="370" priority="11" operator="equal">
      <formula>0</formula>
    </cfRule>
  </conditionalFormatting>
  <conditionalFormatting sqref="D8:H8">
    <cfRule type="cellIs" dxfId="369" priority="10" operator="equal">
      <formula>0</formula>
    </cfRule>
  </conditionalFormatting>
  <conditionalFormatting sqref="F6:S6">
    <cfRule type="cellIs" dxfId="368" priority="9" operator="equal">
      <formula>0</formula>
    </cfRule>
  </conditionalFormatting>
  <conditionalFormatting sqref="O10">
    <cfRule type="cellIs" dxfId="367" priority="8" operator="equal">
      <formula>0</formula>
    </cfRule>
  </conditionalFormatting>
  <conditionalFormatting sqref="X10">
    <cfRule type="cellIs" dxfId="366" priority="7" operator="equal">
      <formula>0</formula>
    </cfRule>
  </conditionalFormatting>
  <conditionalFormatting sqref="F28">
    <cfRule type="cellIs" dxfId="365" priority="6" operator="equal">
      <formula>0</formula>
    </cfRule>
  </conditionalFormatting>
  <conditionalFormatting sqref="O28">
    <cfRule type="cellIs" dxfId="364" priority="5" operator="equal">
      <formula>0</formula>
    </cfRule>
  </conditionalFormatting>
  <conditionalFormatting sqref="Q10:Q11">
    <cfRule type="cellIs" dxfId="363" priority="4" operator="equal">
      <formula>0</formula>
    </cfRule>
  </conditionalFormatting>
  <conditionalFormatting sqref="Z10:Z11">
    <cfRule type="cellIs" dxfId="362" priority="3" operator="equal">
      <formula>0</formula>
    </cfRule>
  </conditionalFormatting>
  <conditionalFormatting sqref="H28:H29">
    <cfRule type="cellIs" dxfId="361" priority="2" operator="equal">
      <formula>0</formula>
    </cfRule>
  </conditionalFormatting>
  <conditionalFormatting sqref="Q28:Q29">
    <cfRule type="cellIs" dxfId="3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6">
    <tabColor rgb="FF00B05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RANKING!A13</f>
        <v>11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RANKING!C13</f>
        <v xml:space="preserve">JORIS GIANNI 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RANKING!H13</f>
        <v>960015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RANKING!D13</f>
        <v>EAB</v>
      </c>
      <c r="M8" s="346"/>
      <c r="N8" s="320" t="s">
        <v>27</v>
      </c>
      <c r="O8" s="320"/>
      <c r="P8" s="346" t="str">
        <f>RANKING!E13</f>
        <v>Compound</v>
      </c>
      <c r="Q8" s="346"/>
      <c r="R8" s="346"/>
      <c r="S8" s="346"/>
      <c r="T8" s="346" t="str">
        <f>RANKING!F13</f>
        <v>Men</v>
      </c>
      <c r="U8" s="346"/>
      <c r="V8" s="346"/>
      <c r="W8" s="346" t="str">
        <f>RANKING!G13</f>
        <v>Junior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AFKAMPING!B86</f>
        <v>x</v>
      </c>
      <c r="G10" s="362"/>
      <c r="H10" s="365">
        <f>AFKAMPING!A85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IF(AFKAMPING!F87&lt;=0,AFKAMPING!F88,IF(AFKAMPING!F88&gt;=0,AFKAMPING!F87))</f>
        <v>0</v>
      </c>
      <c r="P10" s="348"/>
      <c r="Q10" s="351" t="str">
        <f>AFKAMPING!H87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IF(AFKAMPING!J89&lt;=0,AFKAMPING!J92,IF(AFKAMPING!J92&gt;=0,AFKAMPING!J89))</f>
        <v>0</v>
      </c>
      <c r="Y10" s="348"/>
      <c r="Z10" s="351" t="str">
        <f>AFKAMPING!L89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359" priority="23" operator="equal">
      <formula>0</formula>
    </cfRule>
  </conditionalFormatting>
  <conditionalFormatting sqref="H10:H11">
    <cfRule type="cellIs" dxfId="358" priority="18" operator="equal">
      <formula>0</formula>
    </cfRule>
  </conditionalFormatting>
  <conditionalFormatting sqref="F10">
    <cfRule type="cellIs" dxfId="357" priority="15" operator="equal">
      <formula>0</formula>
    </cfRule>
  </conditionalFormatting>
  <conditionalFormatting sqref="P8:V8">
    <cfRule type="cellIs" dxfId="356" priority="12" operator="equal">
      <formula>0</formula>
    </cfRule>
  </conditionalFormatting>
  <conditionalFormatting sqref="L8:M8">
    <cfRule type="cellIs" dxfId="355" priority="11" operator="equal">
      <formula>0</formula>
    </cfRule>
  </conditionalFormatting>
  <conditionalFormatting sqref="D8:H8">
    <cfRule type="cellIs" dxfId="354" priority="10" operator="equal">
      <formula>0</formula>
    </cfRule>
  </conditionalFormatting>
  <conditionalFormatting sqref="F6:S6">
    <cfRule type="cellIs" dxfId="353" priority="9" operator="equal">
      <formula>0</formula>
    </cfRule>
  </conditionalFormatting>
  <conditionalFormatting sqref="O10">
    <cfRule type="cellIs" dxfId="352" priority="8" operator="equal">
      <formula>0</formula>
    </cfRule>
  </conditionalFormatting>
  <conditionalFormatting sqref="X10">
    <cfRule type="cellIs" dxfId="351" priority="7" operator="equal">
      <formula>0</formula>
    </cfRule>
  </conditionalFormatting>
  <conditionalFormatting sqref="F28">
    <cfRule type="cellIs" dxfId="350" priority="6" operator="equal">
      <formula>0</formula>
    </cfRule>
  </conditionalFormatting>
  <conditionalFormatting sqref="O28">
    <cfRule type="cellIs" dxfId="349" priority="5" operator="equal">
      <formula>0</formula>
    </cfRule>
  </conditionalFormatting>
  <conditionalFormatting sqref="Q10:Q11">
    <cfRule type="cellIs" dxfId="348" priority="4" operator="equal">
      <formula>0</formula>
    </cfRule>
  </conditionalFormatting>
  <conditionalFormatting sqref="Z10:Z11">
    <cfRule type="cellIs" dxfId="347" priority="3" operator="equal">
      <formula>0</formula>
    </cfRule>
  </conditionalFormatting>
  <conditionalFormatting sqref="H28:H29">
    <cfRule type="cellIs" dxfId="346" priority="2" operator="equal">
      <formula>0</formula>
    </cfRule>
  </conditionalFormatting>
  <conditionalFormatting sqref="Q28:Q29">
    <cfRule type="cellIs" dxfId="3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7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RANKING!A56</f>
        <v>54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RANKING!C56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RANKING!H56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RANKING!D56</f>
        <v>0</v>
      </c>
      <c r="M8" s="346"/>
      <c r="N8" s="320" t="s">
        <v>27</v>
      </c>
      <c r="O8" s="320"/>
      <c r="P8" s="346">
        <f>RANKING!E56</f>
        <v>0</v>
      </c>
      <c r="Q8" s="346"/>
      <c r="R8" s="346"/>
      <c r="S8" s="346"/>
      <c r="T8" s="346">
        <f>RANKING!F56</f>
        <v>0</v>
      </c>
      <c r="U8" s="346"/>
      <c r="V8" s="346"/>
      <c r="W8" s="346">
        <f>RANKING!G56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AFKAMPING!B86</f>
        <v>x</v>
      </c>
      <c r="G10" s="348"/>
      <c r="H10" s="351">
        <f>AFKAMPING!A87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IF(AFKAMPING!F87&lt;=0,AFKAMPING!F88,IF(AFKAMPING!F88&gt;=0,AFKAMPING!F87))</f>
        <v>0</v>
      </c>
      <c r="P10" s="348"/>
      <c r="Q10" s="351" t="str">
        <f>AFKAMPING!H87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IF(AFKAMPING!J89&lt;=0,AFKAMPING!J92,IF(AFKAMPING!J92&gt;=0,AFKAMPING!J89))</f>
        <v>0</v>
      </c>
      <c r="Y10" s="348"/>
      <c r="Z10" s="351" t="str">
        <f>AFKAMPING!L89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344" priority="23" operator="equal">
      <formula>0</formula>
    </cfRule>
  </conditionalFormatting>
  <conditionalFormatting sqref="H10:H11">
    <cfRule type="cellIs" dxfId="343" priority="18" operator="equal">
      <formula>0</formula>
    </cfRule>
  </conditionalFormatting>
  <conditionalFormatting sqref="F10">
    <cfRule type="cellIs" dxfId="342" priority="15" operator="equal">
      <formula>0</formula>
    </cfRule>
  </conditionalFormatting>
  <conditionalFormatting sqref="P8:V8">
    <cfRule type="cellIs" dxfId="341" priority="12" operator="equal">
      <formula>0</formula>
    </cfRule>
  </conditionalFormatting>
  <conditionalFormatting sqref="L8:M8">
    <cfRule type="cellIs" dxfId="340" priority="11" operator="equal">
      <formula>0</formula>
    </cfRule>
  </conditionalFormatting>
  <conditionalFormatting sqref="D8:H8">
    <cfRule type="cellIs" dxfId="339" priority="10" operator="equal">
      <formula>0</formula>
    </cfRule>
  </conditionalFormatting>
  <conditionalFormatting sqref="F6:S6">
    <cfRule type="cellIs" dxfId="338" priority="9" operator="equal">
      <formula>0</formula>
    </cfRule>
  </conditionalFormatting>
  <conditionalFormatting sqref="O10">
    <cfRule type="cellIs" dxfId="337" priority="8" operator="equal">
      <formula>0</formula>
    </cfRule>
  </conditionalFormatting>
  <conditionalFormatting sqref="X10">
    <cfRule type="cellIs" dxfId="336" priority="7" operator="equal">
      <formula>0</formula>
    </cfRule>
  </conditionalFormatting>
  <conditionalFormatting sqref="F28">
    <cfRule type="cellIs" dxfId="335" priority="6" operator="equal">
      <formula>0</formula>
    </cfRule>
  </conditionalFormatting>
  <conditionalFormatting sqref="O28">
    <cfRule type="cellIs" dxfId="334" priority="5" operator="equal">
      <formula>0</formula>
    </cfRule>
  </conditionalFormatting>
  <conditionalFormatting sqref="Q10:Q11">
    <cfRule type="cellIs" dxfId="333" priority="4" operator="equal">
      <formula>0</formula>
    </cfRule>
  </conditionalFormatting>
  <conditionalFormatting sqref="Z10:Z11">
    <cfRule type="cellIs" dxfId="332" priority="3" operator="equal">
      <formula>0</formula>
    </cfRule>
  </conditionalFormatting>
  <conditionalFormatting sqref="H28:H29">
    <cfRule type="cellIs" dxfId="331" priority="2" operator="equal">
      <formula>0</formula>
    </cfRule>
  </conditionalFormatting>
  <conditionalFormatting sqref="Q28:Q29">
    <cfRule type="cellIs" dxfId="3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RANKING!A45</f>
        <v>43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RANKING!C45</f>
        <v>VAN DER VENNE RUBEN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RANKING!H45</f>
        <v>815011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RANKING!D45</f>
        <v>SBM</v>
      </c>
      <c r="M8" s="346"/>
      <c r="N8" s="320" t="s">
        <v>27</v>
      </c>
      <c r="O8" s="320"/>
      <c r="P8" s="346" t="str">
        <f>RANKING!E45</f>
        <v>Compound</v>
      </c>
      <c r="Q8" s="346"/>
      <c r="R8" s="346"/>
      <c r="S8" s="346"/>
      <c r="T8" s="346" t="str">
        <f>RANKING!F45</f>
        <v>Men</v>
      </c>
      <c r="U8" s="346"/>
      <c r="V8" s="346"/>
      <c r="W8" s="346" t="str">
        <f>RANKING!G45</f>
        <v>Cadet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AFKAMPING!B90</f>
        <v>x</v>
      </c>
      <c r="G10" s="348"/>
      <c r="H10" s="351">
        <f>AFKAMPING!A89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IF(AFKAMPING!F89&lt;=0,AFKAMPING!F88,IF(AFKAMPING!F88&gt;=0,AFKAMPING!F89))</f>
        <v>0</v>
      </c>
      <c r="P10" s="348"/>
      <c r="Q10" s="351" t="str">
        <f>AFKAMPING!H89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IF(AFKAMPING!J89&lt;=0,AFKAMPING!J92,IF(AFKAMPING!J92&gt;=0,AFKAMPING!J89))</f>
        <v>0</v>
      </c>
      <c r="Y10" s="348"/>
      <c r="Z10" s="351" t="str">
        <f>AFKAMPING!L89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329" priority="23" operator="equal">
      <formula>0</formula>
    </cfRule>
  </conditionalFormatting>
  <conditionalFormatting sqref="H10:H11">
    <cfRule type="cellIs" dxfId="328" priority="18" operator="equal">
      <formula>0</formula>
    </cfRule>
  </conditionalFormatting>
  <conditionalFormatting sqref="F10">
    <cfRule type="cellIs" dxfId="327" priority="15" operator="equal">
      <formula>0</formula>
    </cfRule>
  </conditionalFormatting>
  <conditionalFormatting sqref="P8:V8">
    <cfRule type="cellIs" dxfId="326" priority="12" operator="equal">
      <formula>0</formula>
    </cfRule>
  </conditionalFormatting>
  <conditionalFormatting sqref="L8:M8">
    <cfRule type="cellIs" dxfId="325" priority="11" operator="equal">
      <formula>0</formula>
    </cfRule>
  </conditionalFormatting>
  <conditionalFormatting sqref="D8:H8">
    <cfRule type="cellIs" dxfId="324" priority="10" operator="equal">
      <formula>0</formula>
    </cfRule>
  </conditionalFormatting>
  <conditionalFormatting sqref="F6:S6">
    <cfRule type="cellIs" dxfId="323" priority="9" operator="equal">
      <formula>0</formula>
    </cfRule>
  </conditionalFormatting>
  <conditionalFormatting sqref="O10">
    <cfRule type="cellIs" dxfId="322" priority="8" operator="equal">
      <formula>0</formula>
    </cfRule>
  </conditionalFormatting>
  <conditionalFormatting sqref="X10">
    <cfRule type="cellIs" dxfId="321" priority="7" operator="equal">
      <formula>0</formula>
    </cfRule>
  </conditionalFormatting>
  <conditionalFormatting sqref="F28">
    <cfRule type="cellIs" dxfId="320" priority="6" operator="equal">
      <formula>0</formula>
    </cfRule>
  </conditionalFormatting>
  <conditionalFormatting sqref="O28">
    <cfRule type="cellIs" dxfId="319" priority="5" operator="equal">
      <formula>0</formula>
    </cfRule>
  </conditionalFormatting>
  <conditionalFormatting sqref="Q10:Q11">
    <cfRule type="cellIs" dxfId="318" priority="4" operator="equal">
      <formula>0</formula>
    </cfRule>
  </conditionalFormatting>
  <conditionalFormatting sqref="Z10:Z11">
    <cfRule type="cellIs" dxfId="317" priority="3" operator="equal">
      <formula>0</formula>
    </cfRule>
  </conditionalFormatting>
  <conditionalFormatting sqref="H28:H29">
    <cfRule type="cellIs" dxfId="316" priority="2" operator="equal">
      <formula>0</formula>
    </cfRule>
  </conditionalFormatting>
  <conditionalFormatting sqref="Q28:Q29">
    <cfRule type="cellIs" dxfId="3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9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RANKING!A24</f>
        <v>22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RANKING!C24</f>
        <v>STAS JOS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RANKING!H24</f>
        <v>504147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RANKING!D24</f>
        <v>LEL</v>
      </c>
      <c r="M8" s="346"/>
      <c r="N8" s="320" t="s">
        <v>27</v>
      </c>
      <c r="O8" s="320"/>
      <c r="P8" s="346" t="str">
        <f>RANKING!E25</f>
        <v>Compound</v>
      </c>
      <c r="Q8" s="346"/>
      <c r="R8" s="346"/>
      <c r="S8" s="346"/>
      <c r="T8" s="346" t="str">
        <f>RANKING!F25</f>
        <v>Men</v>
      </c>
      <c r="U8" s="346"/>
      <c r="V8" s="346"/>
      <c r="W8" s="346" t="str">
        <f>RANKING!G24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AFKAMPING!B90</f>
        <v>x</v>
      </c>
      <c r="G10" s="362"/>
      <c r="H10" s="365">
        <f>AFKAMPING!A91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IF(AFKAMPING!F89&lt;=0,AFKAMPING!F88,IF(AFKAMPING!F88&gt;=0,AFKAMPING!F89))</f>
        <v>0</v>
      </c>
      <c r="P10" s="348"/>
      <c r="Q10" s="351" t="str">
        <f>AFKAMPING!H89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IF(AFKAMPING!J89&lt;=0,AFKAMPING!J92,IF(AFKAMPING!J92&gt;=0,AFKAMPING!J89))</f>
        <v>0</v>
      </c>
      <c r="Y10" s="348"/>
      <c r="Z10" s="351" t="str">
        <f>AFKAMPING!L89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hidden="1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314" priority="23" operator="equal">
      <formula>0</formula>
    </cfRule>
  </conditionalFormatting>
  <conditionalFormatting sqref="H10:H11">
    <cfRule type="cellIs" dxfId="313" priority="18" operator="equal">
      <formula>0</formula>
    </cfRule>
  </conditionalFormatting>
  <conditionalFormatting sqref="F10">
    <cfRule type="cellIs" dxfId="312" priority="15" operator="equal">
      <formula>0</formula>
    </cfRule>
  </conditionalFormatting>
  <conditionalFormatting sqref="P8:V8">
    <cfRule type="cellIs" dxfId="311" priority="12" operator="equal">
      <formula>0</formula>
    </cfRule>
  </conditionalFormatting>
  <conditionalFormatting sqref="L8:M8">
    <cfRule type="cellIs" dxfId="310" priority="11" operator="equal">
      <formula>0</formula>
    </cfRule>
  </conditionalFormatting>
  <conditionalFormatting sqref="D8:H8">
    <cfRule type="cellIs" dxfId="309" priority="10" operator="equal">
      <formula>0</formula>
    </cfRule>
  </conditionalFormatting>
  <conditionalFormatting sqref="F6:S6">
    <cfRule type="cellIs" dxfId="308" priority="9" operator="equal">
      <formula>0</formula>
    </cfRule>
  </conditionalFormatting>
  <conditionalFormatting sqref="O10">
    <cfRule type="cellIs" dxfId="307" priority="8" operator="equal">
      <formula>0</formula>
    </cfRule>
  </conditionalFormatting>
  <conditionalFormatting sqref="X10">
    <cfRule type="cellIs" dxfId="306" priority="7" operator="equal">
      <formula>0</formula>
    </cfRule>
  </conditionalFormatting>
  <conditionalFormatting sqref="F28">
    <cfRule type="cellIs" dxfId="305" priority="6" operator="equal">
      <formula>0</formula>
    </cfRule>
  </conditionalFormatting>
  <conditionalFormatting sqref="O28">
    <cfRule type="cellIs" dxfId="304" priority="5" operator="equal">
      <formula>0</formula>
    </cfRule>
  </conditionalFormatting>
  <conditionalFormatting sqref="Q10:Q11">
    <cfRule type="cellIs" dxfId="303" priority="4" operator="equal">
      <formula>0</formula>
    </cfRule>
  </conditionalFormatting>
  <conditionalFormatting sqref="Z10:Z11">
    <cfRule type="cellIs" dxfId="302" priority="3" operator="equal">
      <formula>0</formula>
    </cfRule>
  </conditionalFormatting>
  <conditionalFormatting sqref="H28:H29">
    <cfRule type="cellIs" dxfId="301" priority="2" operator="equal">
      <formula>0</formula>
    </cfRule>
  </conditionalFormatting>
  <conditionalFormatting sqref="Q28:Q29">
    <cfRule type="cellIs" dxfId="3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0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RANKING!A29</f>
        <v>27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RANKING!C29</f>
        <v>SEGHERS DIRK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RANKING!H29</f>
        <v>131092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RANKING!D29</f>
        <v>NSS</v>
      </c>
      <c r="M8" s="346"/>
      <c r="N8" s="320" t="s">
        <v>27</v>
      </c>
      <c r="O8" s="320"/>
      <c r="P8" s="346" t="str">
        <f>RANKING!E29</f>
        <v>Compound</v>
      </c>
      <c r="Q8" s="346"/>
      <c r="R8" s="346"/>
      <c r="S8" s="346"/>
      <c r="T8" s="346" t="str">
        <f>RANKING!F29</f>
        <v>Men</v>
      </c>
      <c r="U8" s="346"/>
      <c r="V8" s="346"/>
      <c r="W8" s="346" t="str">
        <f>RANKING!G29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AFKAMPING!B94</f>
        <v>x</v>
      </c>
      <c r="G10" s="362"/>
      <c r="H10" s="365">
        <f>AFKAMPING!A93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IF(AFKAMPING!F95&lt;=0,AFKAMPING!F96,IF(AFKAMPING!F96&gt;=0,AFKAMPING!F95))</f>
        <v>0</v>
      </c>
      <c r="P10" s="348"/>
      <c r="Q10" s="351" t="str">
        <f>AFKAMPING!H95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IF(AFKAMPING!J95&lt;=0,AFKAMPING!J92,IF(AFKAMPING!J92&gt;=0,AFKAMPING!J95))</f>
        <v>0</v>
      </c>
      <c r="Y10" s="348"/>
      <c r="Z10" s="351" t="str">
        <f>AFKAMPING!L95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99" priority="23" operator="equal">
      <formula>0</formula>
    </cfRule>
  </conditionalFormatting>
  <conditionalFormatting sqref="H10:H11">
    <cfRule type="cellIs" dxfId="298" priority="18" operator="equal">
      <formula>0</formula>
    </cfRule>
  </conditionalFormatting>
  <conditionalFormatting sqref="F10">
    <cfRule type="cellIs" dxfId="297" priority="15" operator="equal">
      <formula>0</formula>
    </cfRule>
  </conditionalFormatting>
  <conditionalFormatting sqref="P8:V8">
    <cfRule type="cellIs" dxfId="296" priority="12" operator="equal">
      <formula>0</formula>
    </cfRule>
  </conditionalFormatting>
  <conditionalFormatting sqref="L8:M8">
    <cfRule type="cellIs" dxfId="295" priority="11" operator="equal">
      <formula>0</formula>
    </cfRule>
  </conditionalFormatting>
  <conditionalFormatting sqref="D8:H8">
    <cfRule type="cellIs" dxfId="294" priority="10" operator="equal">
      <formula>0</formula>
    </cfRule>
  </conditionalFormatting>
  <conditionalFormatting sqref="F6:S6">
    <cfRule type="cellIs" dxfId="293" priority="9" operator="equal">
      <formula>0</formula>
    </cfRule>
  </conditionalFormatting>
  <conditionalFormatting sqref="O10">
    <cfRule type="cellIs" dxfId="292" priority="8" operator="equal">
      <formula>0</formula>
    </cfRule>
  </conditionalFormatting>
  <conditionalFormatting sqref="X10">
    <cfRule type="cellIs" dxfId="291" priority="7" operator="equal">
      <formula>0</formula>
    </cfRule>
  </conditionalFormatting>
  <conditionalFormatting sqref="F28">
    <cfRule type="cellIs" dxfId="290" priority="6" operator="equal">
      <formula>0</formula>
    </cfRule>
  </conditionalFormatting>
  <conditionalFormatting sqref="O28">
    <cfRule type="cellIs" dxfId="289" priority="5" operator="equal">
      <formula>0</formula>
    </cfRule>
  </conditionalFormatting>
  <conditionalFormatting sqref="Q10:Q11">
    <cfRule type="cellIs" dxfId="288" priority="4" operator="equal">
      <formula>0</formula>
    </cfRule>
  </conditionalFormatting>
  <conditionalFormatting sqref="Z10:Z11">
    <cfRule type="cellIs" dxfId="287" priority="3" operator="equal">
      <formula>0</formula>
    </cfRule>
  </conditionalFormatting>
  <conditionalFormatting sqref="H28:H29">
    <cfRule type="cellIs" dxfId="286" priority="2" operator="equal">
      <formula>0</formula>
    </cfRule>
  </conditionalFormatting>
  <conditionalFormatting sqref="Q28:Q29">
    <cfRule type="cellIs" dxfId="2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1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RANKING!A40</f>
        <v>38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RANKING!C40</f>
        <v>MAES LUCIEN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RANKING!H40</f>
        <v>122126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RANKING!D40</f>
        <v>RHB</v>
      </c>
      <c r="M8" s="346"/>
      <c r="N8" s="320" t="s">
        <v>27</v>
      </c>
      <c r="O8" s="320"/>
      <c r="P8" s="346" t="str">
        <f>RANKING!E40</f>
        <v>Compound</v>
      </c>
      <c r="Q8" s="346"/>
      <c r="R8" s="346"/>
      <c r="S8" s="346"/>
      <c r="T8" s="346" t="str">
        <f>RANKING!F40</f>
        <v>Men</v>
      </c>
      <c r="U8" s="346"/>
      <c r="V8" s="346"/>
      <c r="W8" s="346" t="str">
        <f>RANKING!G40</f>
        <v>Veteran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AFKAMPING!B94</f>
        <v>x</v>
      </c>
      <c r="G10" s="348"/>
      <c r="H10" s="351">
        <f>AFKAMPING!A95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IF(AFKAMPING!F95&lt;=0,AFKAMPING!F96,IF(AFKAMPING!F96&gt;=0,AFKAMPING!F95))</f>
        <v>0</v>
      </c>
      <c r="P10" s="348"/>
      <c r="Q10" s="351" t="str">
        <f>AFKAMPING!H95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IF(AFKAMPING!J95&lt;=0,AFKAMPING!J92,IF(AFKAMPING!J92&gt;=0,AFKAMPING!J95))</f>
        <v>0</v>
      </c>
      <c r="Y10" s="348"/>
      <c r="Z10" s="351" t="str">
        <f>AFKAMPING!L95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84" priority="23" operator="equal">
      <formula>0</formula>
    </cfRule>
  </conditionalFormatting>
  <conditionalFormatting sqref="H10:H11">
    <cfRule type="cellIs" dxfId="283" priority="18" operator="equal">
      <formula>0</formula>
    </cfRule>
  </conditionalFormatting>
  <conditionalFormatting sqref="F10">
    <cfRule type="cellIs" dxfId="282" priority="15" operator="equal">
      <formula>0</formula>
    </cfRule>
  </conditionalFormatting>
  <conditionalFormatting sqref="P8:V8">
    <cfRule type="cellIs" dxfId="281" priority="12" operator="equal">
      <formula>0</formula>
    </cfRule>
  </conditionalFormatting>
  <conditionalFormatting sqref="L8:M8">
    <cfRule type="cellIs" dxfId="280" priority="11" operator="equal">
      <formula>0</formula>
    </cfRule>
  </conditionalFormatting>
  <conditionalFormatting sqref="D8:H8">
    <cfRule type="cellIs" dxfId="279" priority="10" operator="equal">
      <formula>0</formula>
    </cfRule>
  </conditionalFormatting>
  <conditionalFormatting sqref="F6:S6">
    <cfRule type="cellIs" dxfId="278" priority="9" operator="equal">
      <formula>0</formula>
    </cfRule>
  </conditionalFormatting>
  <conditionalFormatting sqref="O10">
    <cfRule type="cellIs" dxfId="277" priority="8" operator="equal">
      <formula>0</formula>
    </cfRule>
  </conditionalFormatting>
  <conditionalFormatting sqref="X10">
    <cfRule type="cellIs" dxfId="276" priority="7" operator="equal">
      <formula>0</formula>
    </cfRule>
  </conditionalFormatting>
  <conditionalFormatting sqref="F28">
    <cfRule type="cellIs" dxfId="275" priority="6" operator="equal">
      <formula>0</formula>
    </cfRule>
  </conditionalFormatting>
  <conditionalFormatting sqref="O28">
    <cfRule type="cellIs" dxfId="274" priority="5" operator="equal">
      <formula>0</formula>
    </cfRule>
  </conditionalFormatting>
  <conditionalFormatting sqref="Q10:Q11">
    <cfRule type="cellIs" dxfId="273" priority="4" operator="equal">
      <formula>0</formula>
    </cfRule>
  </conditionalFormatting>
  <conditionalFormatting sqref="Z10:Z11">
    <cfRule type="cellIs" dxfId="272" priority="3" operator="equal">
      <formula>0</formula>
    </cfRule>
  </conditionalFormatting>
  <conditionalFormatting sqref="H28:H29">
    <cfRule type="cellIs" dxfId="271" priority="2" operator="equal">
      <formula>0</formula>
    </cfRule>
  </conditionalFormatting>
  <conditionalFormatting sqref="Q28:Q29">
    <cfRule type="cellIs" dxfId="2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2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RANKING!A61</f>
        <v>59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RANKING!C61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RANKING!H61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RANKING!D61</f>
        <v>0</v>
      </c>
      <c r="M8" s="346"/>
      <c r="N8" s="320" t="s">
        <v>27</v>
      </c>
      <c r="O8" s="320"/>
      <c r="P8" s="346">
        <f>RANKING!E61</f>
        <v>0</v>
      </c>
      <c r="Q8" s="346"/>
      <c r="R8" s="346"/>
      <c r="S8" s="346"/>
      <c r="T8" s="346">
        <f>RANKING!F61</f>
        <v>0</v>
      </c>
      <c r="U8" s="346"/>
      <c r="V8" s="346"/>
      <c r="W8" s="346">
        <f>RANKING!G61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AFKAMPING!B98</f>
        <v>x</v>
      </c>
      <c r="G10" s="348"/>
      <c r="H10" s="351">
        <f>AFKAMPING!A97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IF(AFKAMPING!F97&lt;=0,AFKAMPING!F96,IF(AFKAMPING!F96&gt;=0,AFKAMPING!F97))</f>
        <v>0</v>
      </c>
      <c r="P10" s="348"/>
      <c r="Q10" s="351" t="str">
        <f>AFKAMPING!H97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IF(AFKAMPING!J95&lt;=0,AFKAMPING!J92,IF(AFKAMPING!J92&gt;=0,AFKAMPING!J95))</f>
        <v>0</v>
      </c>
      <c r="Y10" s="348"/>
      <c r="Z10" s="351" t="str">
        <f>AFKAMPING!L95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69" priority="23" operator="equal">
      <formula>0</formula>
    </cfRule>
  </conditionalFormatting>
  <conditionalFormatting sqref="H10:H11">
    <cfRule type="cellIs" dxfId="268" priority="18" operator="equal">
      <formula>0</formula>
    </cfRule>
  </conditionalFormatting>
  <conditionalFormatting sqref="F10">
    <cfRule type="cellIs" dxfId="267" priority="15" operator="equal">
      <formula>0</formula>
    </cfRule>
  </conditionalFormatting>
  <conditionalFormatting sqref="P8:V8">
    <cfRule type="cellIs" dxfId="266" priority="12" operator="equal">
      <formula>0</formula>
    </cfRule>
  </conditionalFormatting>
  <conditionalFormatting sqref="L8:M8">
    <cfRule type="cellIs" dxfId="265" priority="11" operator="equal">
      <formula>0</formula>
    </cfRule>
  </conditionalFormatting>
  <conditionalFormatting sqref="D8:H8">
    <cfRule type="cellIs" dxfId="264" priority="10" operator="equal">
      <formula>0</formula>
    </cfRule>
  </conditionalFormatting>
  <conditionalFormatting sqref="F6:S6">
    <cfRule type="cellIs" dxfId="263" priority="9" operator="equal">
      <formula>0</formula>
    </cfRule>
  </conditionalFormatting>
  <conditionalFormatting sqref="O10">
    <cfRule type="cellIs" dxfId="262" priority="8" operator="equal">
      <formula>0</formula>
    </cfRule>
  </conditionalFormatting>
  <conditionalFormatting sqref="X10">
    <cfRule type="cellIs" dxfId="261" priority="7" operator="equal">
      <formula>0</formula>
    </cfRule>
  </conditionalFormatting>
  <conditionalFormatting sqref="F28">
    <cfRule type="cellIs" dxfId="260" priority="6" operator="equal">
      <formula>0</formula>
    </cfRule>
  </conditionalFormatting>
  <conditionalFormatting sqref="O28">
    <cfRule type="cellIs" dxfId="259" priority="5" operator="equal">
      <formula>0</formula>
    </cfRule>
  </conditionalFormatting>
  <conditionalFormatting sqref="Q10:Q11">
    <cfRule type="cellIs" dxfId="258" priority="4" operator="equal">
      <formula>0</formula>
    </cfRule>
  </conditionalFormatting>
  <conditionalFormatting sqref="Z10:Z11">
    <cfRule type="cellIs" dxfId="257" priority="3" operator="equal">
      <formula>0</formula>
    </cfRule>
  </conditionalFormatting>
  <conditionalFormatting sqref="H28:H29">
    <cfRule type="cellIs" dxfId="256" priority="2" operator="equal">
      <formula>0</formula>
    </cfRule>
  </conditionalFormatting>
  <conditionalFormatting sqref="Q28:Q29">
    <cfRule type="cellIs" dxfId="2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3">
    <tabColor rgb="FFFF000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RANKING!A8</f>
        <v>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RANKING!C8</f>
        <v>SOETAERT STEFAAN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RANKING!H8</f>
        <v>9058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RANKING!D8</f>
        <v>WTK</v>
      </c>
      <c r="M8" s="346"/>
      <c r="N8" s="320" t="s">
        <v>27</v>
      </c>
      <c r="O8" s="320"/>
      <c r="P8" s="346" t="str">
        <f>RANKING!E8</f>
        <v>Compound</v>
      </c>
      <c r="Q8" s="346"/>
      <c r="R8" s="346"/>
      <c r="S8" s="346"/>
      <c r="T8" s="346" t="str">
        <f>RANKING!F8</f>
        <v>Men</v>
      </c>
      <c r="U8" s="346"/>
      <c r="V8" s="346"/>
      <c r="W8" s="346" t="str">
        <f>RANKING!G8</f>
        <v>Senior 1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AFKAMPING!B98</f>
        <v>x</v>
      </c>
      <c r="G10" s="362"/>
      <c r="H10" s="365">
        <f>AFKAMPING!A99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IF(AFKAMPING!F97&lt;=0,AFKAMPING!F96,IF(AFKAMPING!F96&gt;=0,AFKAMPING!F97))</f>
        <v>0</v>
      </c>
      <c r="P10" s="348"/>
      <c r="Q10" s="351" t="str">
        <f>AFKAMPING!H97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IF(AFKAMPING!J95&lt;=0,AFKAMPING!J92,IF(AFKAMPING!J92&gt;=0,AFKAMPING!J95))</f>
        <v>0</v>
      </c>
      <c r="Y10" s="348"/>
      <c r="Z10" s="351" t="str">
        <f>AFKAMPING!L95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IF(AFKAMPING!N91&lt;=0,AFKAMPING!N84,IF(AFKAMPING!N84&gt;=0,AFKAMPING!N91))</f>
        <v>6</v>
      </c>
      <c r="G28" s="348"/>
      <c r="H28" s="351">
        <f>AFKAMPING!P91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IF(AFKAMPING!R85&lt;=0,AFKAMPING!R100,IF(AFKAMPING!R100&gt;=0,AFKAMPING!R85))</f>
        <v>6</v>
      </c>
      <c r="P28" s="348"/>
      <c r="Q28" s="351">
        <f>AFKAMPING!T85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54" priority="23" operator="equal">
      <formula>0</formula>
    </cfRule>
  </conditionalFormatting>
  <conditionalFormatting sqref="H10:H11">
    <cfRule type="cellIs" dxfId="253" priority="18" operator="equal">
      <formula>0</formula>
    </cfRule>
  </conditionalFormatting>
  <conditionalFormatting sqref="F10">
    <cfRule type="cellIs" dxfId="252" priority="15" operator="equal">
      <formula>0</formula>
    </cfRule>
  </conditionalFormatting>
  <conditionalFormatting sqref="P8:V8">
    <cfRule type="cellIs" dxfId="251" priority="12" operator="equal">
      <formula>0</formula>
    </cfRule>
  </conditionalFormatting>
  <conditionalFormatting sqref="L8:M8">
    <cfRule type="cellIs" dxfId="250" priority="11" operator="equal">
      <formula>0</formula>
    </cfRule>
  </conditionalFormatting>
  <conditionalFormatting sqref="D8:H8">
    <cfRule type="cellIs" dxfId="249" priority="10" operator="equal">
      <formula>0</formula>
    </cfRule>
  </conditionalFormatting>
  <conditionalFormatting sqref="F6:S6">
    <cfRule type="cellIs" dxfId="248" priority="9" operator="equal">
      <formula>0</formula>
    </cfRule>
  </conditionalFormatting>
  <conditionalFormatting sqref="O10">
    <cfRule type="cellIs" dxfId="247" priority="8" operator="equal">
      <formula>0</formula>
    </cfRule>
  </conditionalFormatting>
  <conditionalFormatting sqref="X10">
    <cfRule type="cellIs" dxfId="246" priority="7" operator="equal">
      <formula>0</formula>
    </cfRule>
  </conditionalFormatting>
  <conditionalFormatting sqref="F28">
    <cfRule type="cellIs" dxfId="245" priority="6" operator="equal">
      <formula>0</formula>
    </cfRule>
  </conditionalFormatting>
  <conditionalFormatting sqref="O28">
    <cfRule type="cellIs" dxfId="244" priority="5" operator="equal">
      <formula>0</formula>
    </cfRule>
  </conditionalFormatting>
  <conditionalFormatting sqref="Q10:Q11">
    <cfRule type="cellIs" dxfId="243" priority="4" operator="equal">
      <formula>0</formula>
    </cfRule>
  </conditionalFormatting>
  <conditionalFormatting sqref="Z10:Z11">
    <cfRule type="cellIs" dxfId="242" priority="3" operator="equal">
      <formula>0</formula>
    </cfRule>
  </conditionalFormatting>
  <conditionalFormatting sqref="H28:H29">
    <cfRule type="cellIs" dxfId="241" priority="2" operator="equal">
      <formula>0</formula>
    </cfRule>
  </conditionalFormatting>
  <conditionalFormatting sqref="Q28:Q29">
    <cfRule type="cellIs" dxfId="2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4">
    <tabColor rgb="FF00B05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RANKING!A9</f>
        <v>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RANKING!C9</f>
        <v>ACKX ENZO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RANKING!H9</f>
        <v>513100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RANKING!D9</f>
        <v>SKE</v>
      </c>
      <c r="M8" s="346"/>
      <c r="N8" s="320" t="s">
        <v>27</v>
      </c>
      <c r="O8" s="320"/>
      <c r="P8" s="346" t="str">
        <f>RANKING!E9</f>
        <v>Compound</v>
      </c>
      <c r="Q8" s="346"/>
      <c r="R8" s="346"/>
      <c r="S8" s="346"/>
      <c r="T8" s="346" t="str">
        <f>RANKING!F9</f>
        <v>Men</v>
      </c>
      <c r="U8" s="346"/>
      <c r="V8" s="346"/>
      <c r="W8" s="346" t="str">
        <f>RANKING!G9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AFKAMPING!B102</f>
        <v>x</v>
      </c>
      <c r="G10" s="362"/>
      <c r="H10" s="365">
        <f>AFKAMPING!A101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IF(AFKAMPING!F103&lt;=0,AFKAMPING!F104,IF(AFKAMPING!F104&gt;=0,AFKAMPING!F103))</f>
        <v>0</v>
      </c>
      <c r="P10" s="348"/>
      <c r="Q10" s="351" t="str">
        <f>AFKAMPING!H103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IF(AFKAMPING!J105&lt;=0,AFKAMPING!J108,IF(AFKAMPING!J108&gt;=0,AFKAMPING!J105))</f>
        <v>0</v>
      </c>
      <c r="Y10" s="348"/>
      <c r="Z10" s="351" t="str">
        <f>AFKAMPING!L105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39" priority="23" operator="equal">
      <formula>0</formula>
    </cfRule>
  </conditionalFormatting>
  <conditionalFormatting sqref="H10:H11">
    <cfRule type="cellIs" dxfId="238" priority="18" operator="equal">
      <formula>0</formula>
    </cfRule>
  </conditionalFormatting>
  <conditionalFormatting sqref="F10">
    <cfRule type="cellIs" dxfId="237" priority="15" operator="equal">
      <formula>0</formula>
    </cfRule>
  </conditionalFormatting>
  <conditionalFormatting sqref="P8:V8">
    <cfRule type="cellIs" dxfId="236" priority="12" operator="equal">
      <formula>0</formula>
    </cfRule>
  </conditionalFormatting>
  <conditionalFormatting sqref="L8:M8">
    <cfRule type="cellIs" dxfId="235" priority="11" operator="equal">
      <formula>0</formula>
    </cfRule>
  </conditionalFormatting>
  <conditionalFormatting sqref="D8:H8">
    <cfRule type="cellIs" dxfId="234" priority="10" operator="equal">
      <formula>0</formula>
    </cfRule>
  </conditionalFormatting>
  <conditionalFormatting sqref="F6:S6">
    <cfRule type="cellIs" dxfId="233" priority="9" operator="equal">
      <formula>0</formula>
    </cfRule>
  </conditionalFormatting>
  <conditionalFormatting sqref="O10">
    <cfRule type="cellIs" dxfId="232" priority="8" operator="equal">
      <formula>0</formula>
    </cfRule>
  </conditionalFormatting>
  <conditionalFormatting sqref="X10">
    <cfRule type="cellIs" dxfId="231" priority="7" operator="equal">
      <formula>0</formula>
    </cfRule>
  </conditionalFormatting>
  <conditionalFormatting sqref="F28">
    <cfRule type="cellIs" dxfId="230" priority="6" operator="equal">
      <formula>0</formula>
    </cfRule>
  </conditionalFormatting>
  <conditionalFormatting sqref="O28">
    <cfRule type="cellIs" dxfId="229" priority="5" operator="equal">
      <formula>0</formula>
    </cfRule>
  </conditionalFormatting>
  <conditionalFormatting sqref="Q10:Q11">
    <cfRule type="cellIs" dxfId="228" priority="4" operator="equal">
      <formula>0</formula>
    </cfRule>
  </conditionalFormatting>
  <conditionalFormatting sqref="Z10:Z11">
    <cfRule type="cellIs" dxfId="227" priority="3" operator="equal">
      <formula>0</formula>
    </cfRule>
  </conditionalFormatting>
  <conditionalFormatting sqref="H28:H29">
    <cfRule type="cellIs" dxfId="226" priority="2" operator="equal">
      <formula>0</formula>
    </cfRule>
  </conditionalFormatting>
  <conditionalFormatting sqref="Q28:Q29">
    <cfRule type="cellIs" dxfId="2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5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RANKING!A60</f>
        <v>58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RANKING!C60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RANKING!H60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RANKING!D60</f>
        <v>0</v>
      </c>
      <c r="M8" s="346"/>
      <c r="N8" s="320" t="s">
        <v>27</v>
      </c>
      <c r="O8" s="320"/>
      <c r="P8" s="346">
        <f>RANKING!E60</f>
        <v>0</v>
      </c>
      <c r="Q8" s="346"/>
      <c r="R8" s="346"/>
      <c r="S8" s="346"/>
      <c r="T8" s="346">
        <f>RANKING!F60</f>
        <v>0</v>
      </c>
      <c r="U8" s="346"/>
      <c r="V8" s="346"/>
      <c r="W8" s="346">
        <f>RANKING!G60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AFKAMPING!B102</f>
        <v>x</v>
      </c>
      <c r="G10" s="348"/>
      <c r="H10" s="351">
        <f>AFKAMPING!A103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IF(AFKAMPING!F103&lt;=0,AFKAMPING!F104,IF(AFKAMPING!F104&gt;=0,AFKAMPING!F103))</f>
        <v>0</v>
      </c>
      <c r="P10" s="348"/>
      <c r="Q10" s="351" t="str">
        <f>AFKAMPING!H103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IF(AFKAMPING!J105&lt;=0,AFKAMPING!J108,IF(AFKAMPING!J108&gt;=0,AFKAMPING!J105))</f>
        <v>0</v>
      </c>
      <c r="Y10" s="348"/>
      <c r="Z10" s="351" t="str">
        <f>AFKAMPING!L105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24" priority="23" operator="equal">
      <formula>0</formula>
    </cfRule>
  </conditionalFormatting>
  <conditionalFormatting sqref="H10:H11">
    <cfRule type="cellIs" dxfId="223" priority="18" operator="equal">
      <formula>0</formula>
    </cfRule>
  </conditionalFormatting>
  <conditionalFormatting sqref="F10">
    <cfRule type="cellIs" dxfId="222" priority="15" operator="equal">
      <formula>0</formula>
    </cfRule>
  </conditionalFormatting>
  <conditionalFormatting sqref="P8:V8">
    <cfRule type="cellIs" dxfId="221" priority="12" operator="equal">
      <formula>0</formula>
    </cfRule>
  </conditionalFormatting>
  <conditionalFormatting sqref="L8:M8">
    <cfRule type="cellIs" dxfId="220" priority="11" operator="equal">
      <formula>0</formula>
    </cfRule>
  </conditionalFormatting>
  <conditionalFormatting sqref="D8:H8">
    <cfRule type="cellIs" dxfId="219" priority="10" operator="equal">
      <formula>0</formula>
    </cfRule>
  </conditionalFormatting>
  <conditionalFormatting sqref="F6:S6">
    <cfRule type="cellIs" dxfId="218" priority="9" operator="equal">
      <formula>0</formula>
    </cfRule>
  </conditionalFormatting>
  <conditionalFormatting sqref="O10">
    <cfRule type="cellIs" dxfId="217" priority="8" operator="equal">
      <formula>0</formula>
    </cfRule>
  </conditionalFormatting>
  <conditionalFormatting sqref="X10">
    <cfRule type="cellIs" dxfId="216" priority="7" operator="equal">
      <formula>0</formula>
    </cfRule>
  </conditionalFormatting>
  <conditionalFormatting sqref="F28">
    <cfRule type="cellIs" dxfId="215" priority="6" operator="equal">
      <formula>0</formula>
    </cfRule>
  </conditionalFormatting>
  <conditionalFormatting sqref="O28">
    <cfRule type="cellIs" dxfId="214" priority="5" operator="equal">
      <formula>0</formula>
    </cfRule>
  </conditionalFormatting>
  <conditionalFormatting sqref="Q10:Q11">
    <cfRule type="cellIs" dxfId="213" priority="4" operator="equal">
      <formula>0</formula>
    </cfRule>
  </conditionalFormatting>
  <conditionalFormatting sqref="Z10:Z11">
    <cfRule type="cellIs" dxfId="212" priority="3" operator="equal">
      <formula>0</formula>
    </cfRule>
  </conditionalFormatting>
  <conditionalFormatting sqref="H28:H29">
    <cfRule type="cellIs" dxfId="211" priority="2" operator="equal">
      <formula>0</formula>
    </cfRule>
  </conditionalFormatting>
  <conditionalFormatting sqref="Q28:Q29">
    <cfRule type="cellIs" dxfId="2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6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RANKING!A41</f>
        <v>39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RANKING!C41</f>
        <v>JORIS ACHILLE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RANKING!H41</f>
        <v>960014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RANKING!D41</f>
        <v>EAB</v>
      </c>
      <c r="M8" s="346"/>
      <c r="N8" s="320" t="s">
        <v>27</v>
      </c>
      <c r="O8" s="320"/>
      <c r="P8" s="346" t="str">
        <f>RANKING!E41</f>
        <v>Compound</v>
      </c>
      <c r="Q8" s="346"/>
      <c r="R8" s="346"/>
      <c r="S8" s="346"/>
      <c r="T8" s="346" t="str">
        <f>RANKING!F41</f>
        <v>Men</v>
      </c>
      <c r="U8" s="346"/>
      <c r="V8" s="346"/>
      <c r="W8" s="346" t="str">
        <f>RANKING!G41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AFKAMPING!B106</f>
        <v>x</v>
      </c>
      <c r="G10" s="348"/>
      <c r="H10" s="351">
        <f>AFKAMPING!A105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IF(AFKAMPING!F105&lt;=0,AFKAMPING!F104,IF(AFKAMPING!F104&gt;=0,AFKAMPING!F105))</f>
        <v>0</v>
      </c>
      <c r="P10" s="348"/>
      <c r="Q10" s="351" t="str">
        <f>AFKAMPING!H105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IF(AFKAMPING!J105&lt;=0,AFKAMPING!J108,IF(AFKAMPING!J108&gt;=0,AFKAMPING!J105))</f>
        <v>0</v>
      </c>
      <c r="Y10" s="348"/>
      <c r="Z10" s="351" t="str">
        <f>AFKAMPING!L105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09" priority="23" operator="equal">
      <formula>0</formula>
    </cfRule>
  </conditionalFormatting>
  <conditionalFormatting sqref="H10:H11">
    <cfRule type="cellIs" dxfId="208" priority="18" operator="equal">
      <formula>0</formula>
    </cfRule>
  </conditionalFormatting>
  <conditionalFormatting sqref="F10">
    <cfRule type="cellIs" dxfId="207" priority="15" operator="equal">
      <formula>0</formula>
    </cfRule>
  </conditionalFormatting>
  <conditionalFormatting sqref="P8:V8">
    <cfRule type="cellIs" dxfId="206" priority="12" operator="equal">
      <formula>0</formula>
    </cfRule>
  </conditionalFormatting>
  <conditionalFormatting sqref="L8:M8">
    <cfRule type="cellIs" dxfId="205" priority="11" operator="equal">
      <formula>0</formula>
    </cfRule>
  </conditionalFormatting>
  <conditionalFormatting sqref="D8:H8">
    <cfRule type="cellIs" dxfId="204" priority="10" operator="equal">
      <formula>0</formula>
    </cfRule>
  </conditionalFormatting>
  <conditionalFormatting sqref="F6:S6">
    <cfRule type="cellIs" dxfId="203" priority="9" operator="equal">
      <formula>0</formula>
    </cfRule>
  </conditionalFormatting>
  <conditionalFormatting sqref="O10">
    <cfRule type="cellIs" dxfId="202" priority="8" operator="equal">
      <formula>0</formula>
    </cfRule>
  </conditionalFormatting>
  <conditionalFormatting sqref="X10">
    <cfRule type="cellIs" dxfId="201" priority="7" operator="equal">
      <formula>0</formula>
    </cfRule>
  </conditionalFormatting>
  <conditionalFormatting sqref="F28">
    <cfRule type="cellIs" dxfId="200" priority="6" operator="equal">
      <formula>0</formula>
    </cfRule>
  </conditionalFormatting>
  <conditionalFormatting sqref="O28">
    <cfRule type="cellIs" dxfId="199" priority="5" operator="equal">
      <formula>0</formula>
    </cfRule>
  </conditionalFormatting>
  <conditionalFormatting sqref="Q10:Q11">
    <cfRule type="cellIs" dxfId="198" priority="4" operator="equal">
      <formula>0</formula>
    </cfRule>
  </conditionalFormatting>
  <conditionalFormatting sqref="Z10:Z11">
    <cfRule type="cellIs" dxfId="197" priority="3" operator="equal">
      <formula>0</formula>
    </cfRule>
  </conditionalFormatting>
  <conditionalFormatting sqref="H28:H29">
    <cfRule type="cellIs" dxfId="196" priority="2" operator="equal">
      <formula>0</formula>
    </cfRule>
  </conditionalFormatting>
  <conditionalFormatting sqref="Q28:Q29">
    <cfRule type="cellIs" dxfId="1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7">
    <tabColor rgb="FFFF0000"/>
  </sheetPr>
  <dimension ref="A1:Z47"/>
  <sheetViews>
    <sheetView topLeftCell="A7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RANKING!A28</f>
        <v>26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RANKING!C28</f>
        <v>VAN MOER PATRICK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RANKING!H28</f>
        <v>804037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RANKING!D28</f>
        <v>GSW</v>
      </c>
      <c r="M8" s="346"/>
      <c r="N8" s="320" t="s">
        <v>27</v>
      </c>
      <c r="O8" s="320"/>
      <c r="P8" s="346" t="str">
        <f>RANKING!E28</f>
        <v>Compound</v>
      </c>
      <c r="Q8" s="346"/>
      <c r="R8" s="346"/>
      <c r="S8" s="346"/>
      <c r="T8" s="346" t="str">
        <f>RANKING!F28</f>
        <v>Men</v>
      </c>
      <c r="U8" s="346"/>
      <c r="V8" s="346"/>
      <c r="W8" s="346" t="str">
        <f>RANKING!G28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AFKAMPING!B106</f>
        <v>x</v>
      </c>
      <c r="G10" s="362"/>
      <c r="H10" s="365">
        <f>AFKAMPING!A107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IF(AFKAMPING!F105&lt;=0,AFKAMPING!F104,IF(AFKAMPING!F104&gt;=0,AFKAMPING!F105))</f>
        <v>0</v>
      </c>
      <c r="P10" s="348"/>
      <c r="Q10" s="351" t="str">
        <f>AFKAMPING!H105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IF(AFKAMPING!J105&lt;=0,AFKAMPING!J108,IF(AFKAMPING!J108&gt;=0,AFKAMPING!J105))</f>
        <v>0</v>
      </c>
      <c r="Y10" s="348"/>
      <c r="Z10" s="351" t="str">
        <f>AFKAMPING!L105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94" priority="23" operator="equal">
      <formula>0</formula>
    </cfRule>
  </conditionalFormatting>
  <conditionalFormatting sqref="H10:H11">
    <cfRule type="cellIs" dxfId="193" priority="18" operator="equal">
      <formula>0</formula>
    </cfRule>
  </conditionalFormatting>
  <conditionalFormatting sqref="F10">
    <cfRule type="cellIs" dxfId="192" priority="15" operator="equal">
      <formula>0</formula>
    </cfRule>
  </conditionalFormatting>
  <conditionalFormatting sqref="P8:V8">
    <cfRule type="cellIs" dxfId="191" priority="12" operator="equal">
      <formula>0</formula>
    </cfRule>
  </conditionalFormatting>
  <conditionalFormatting sqref="L8:M8">
    <cfRule type="cellIs" dxfId="190" priority="11" operator="equal">
      <formula>0</formula>
    </cfRule>
  </conditionalFormatting>
  <conditionalFormatting sqref="D8:H8">
    <cfRule type="cellIs" dxfId="189" priority="10" operator="equal">
      <formula>0</formula>
    </cfRule>
  </conditionalFormatting>
  <conditionalFormatting sqref="F6:S6">
    <cfRule type="cellIs" dxfId="188" priority="9" operator="equal">
      <formula>0</formula>
    </cfRule>
  </conditionalFormatting>
  <conditionalFormatting sqref="O10">
    <cfRule type="cellIs" dxfId="187" priority="8" operator="equal">
      <formula>0</formula>
    </cfRule>
  </conditionalFormatting>
  <conditionalFormatting sqref="X10">
    <cfRule type="cellIs" dxfId="186" priority="7" operator="equal">
      <formula>0</formula>
    </cfRule>
  </conditionalFormatting>
  <conditionalFormatting sqref="F28">
    <cfRule type="cellIs" dxfId="185" priority="6" operator="equal">
      <formula>0</formula>
    </cfRule>
  </conditionalFormatting>
  <conditionalFormatting sqref="O28">
    <cfRule type="cellIs" dxfId="184" priority="5" operator="equal">
      <formula>0</formula>
    </cfRule>
  </conditionalFormatting>
  <conditionalFormatting sqref="Q10:Q11">
    <cfRule type="cellIs" dxfId="183" priority="4" operator="equal">
      <formula>0</formula>
    </cfRule>
  </conditionalFormatting>
  <conditionalFormatting sqref="Z10:Z11">
    <cfRule type="cellIs" dxfId="182" priority="3" operator="equal">
      <formula>0</formula>
    </cfRule>
  </conditionalFormatting>
  <conditionalFormatting sqref="H28:H29">
    <cfRule type="cellIs" dxfId="181" priority="2" operator="equal">
      <formula>0</formula>
    </cfRule>
  </conditionalFormatting>
  <conditionalFormatting sqref="Q28:Q29">
    <cfRule type="cellIs" dxfId="1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8">
    <tabColor rgb="FF00B05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RANKING!A25</f>
        <v>23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RANKING!C25</f>
        <v>MEYNEN DEGRYSE ALAIN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RANKING!H25</f>
        <v>502115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RANKING!D25</f>
        <v>COP</v>
      </c>
      <c r="M8" s="346"/>
      <c r="N8" s="320" t="s">
        <v>27</v>
      </c>
      <c r="O8" s="320"/>
      <c r="P8" s="346" t="str">
        <f>RANKING!E24</f>
        <v>Compound</v>
      </c>
      <c r="Q8" s="346"/>
      <c r="R8" s="346"/>
      <c r="S8" s="346"/>
      <c r="T8" s="346" t="str">
        <f>RANKING!F24</f>
        <v>Men</v>
      </c>
      <c r="U8" s="346"/>
      <c r="V8" s="346"/>
      <c r="W8" s="346" t="str">
        <f>RANKING!G25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AFKAMPING!B110</f>
        <v>x</v>
      </c>
      <c r="G10" s="362"/>
      <c r="H10" s="365">
        <f>AFKAMPING!A109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IF(AFKAMPING!F111&lt;=0,AFKAMPING!F112,IF(AFKAMPING!F112&gt;=0,AFKAMPING!F111))</f>
        <v>0</v>
      </c>
      <c r="P10" s="348"/>
      <c r="Q10" s="351" t="str">
        <f>AFKAMPING!H111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IF(AFKAMPING!J111&lt;=0,AFKAMPING!J108,IF(AFKAMPING!J108&gt;=0,AFKAMPING!J111))</f>
        <v>0</v>
      </c>
      <c r="Y10" s="348"/>
      <c r="Z10" s="351" t="str">
        <f>AFKAMPING!L111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79" priority="23" operator="equal">
      <formula>0</formula>
    </cfRule>
  </conditionalFormatting>
  <conditionalFormatting sqref="H10:H11">
    <cfRule type="cellIs" dxfId="178" priority="18" operator="equal">
      <formula>0</formula>
    </cfRule>
  </conditionalFormatting>
  <conditionalFormatting sqref="F10">
    <cfRule type="cellIs" dxfId="177" priority="15" operator="equal">
      <formula>0</formula>
    </cfRule>
  </conditionalFormatting>
  <conditionalFormatting sqref="P8:V8">
    <cfRule type="cellIs" dxfId="176" priority="12" operator="equal">
      <formula>0</formula>
    </cfRule>
  </conditionalFormatting>
  <conditionalFormatting sqref="L8:M8">
    <cfRule type="cellIs" dxfId="175" priority="11" operator="equal">
      <formula>0</formula>
    </cfRule>
  </conditionalFormatting>
  <conditionalFormatting sqref="D8:H8">
    <cfRule type="cellIs" dxfId="174" priority="10" operator="equal">
      <formula>0</formula>
    </cfRule>
  </conditionalFormatting>
  <conditionalFormatting sqref="F6:S6">
    <cfRule type="cellIs" dxfId="173" priority="9" operator="equal">
      <formula>0</formula>
    </cfRule>
  </conditionalFormatting>
  <conditionalFormatting sqref="O10">
    <cfRule type="cellIs" dxfId="172" priority="8" operator="equal">
      <formula>0</formula>
    </cfRule>
  </conditionalFormatting>
  <conditionalFormatting sqref="X10">
    <cfRule type="cellIs" dxfId="171" priority="7" operator="equal">
      <formula>0</formula>
    </cfRule>
  </conditionalFormatting>
  <conditionalFormatting sqref="F28">
    <cfRule type="cellIs" dxfId="170" priority="6" operator="equal">
      <formula>0</formula>
    </cfRule>
  </conditionalFormatting>
  <conditionalFormatting sqref="O28">
    <cfRule type="cellIs" dxfId="169" priority="5" operator="equal">
      <formula>0</formula>
    </cfRule>
  </conditionalFormatting>
  <conditionalFormatting sqref="Q10:Q11">
    <cfRule type="cellIs" dxfId="168" priority="4" operator="equal">
      <formula>0</formula>
    </cfRule>
  </conditionalFormatting>
  <conditionalFormatting sqref="Z10:Z11">
    <cfRule type="cellIs" dxfId="167" priority="3" operator="equal">
      <formula>0</formula>
    </cfRule>
  </conditionalFormatting>
  <conditionalFormatting sqref="H28:H29">
    <cfRule type="cellIs" dxfId="166" priority="2" operator="equal">
      <formula>0</formula>
    </cfRule>
  </conditionalFormatting>
  <conditionalFormatting sqref="Q28:Q29">
    <cfRule type="cellIs" dxfId="1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9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RANKING!A44</f>
        <v>42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RANKING!C44</f>
        <v>VAN HAVERMAET RON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RANKING!H44</f>
        <v>122200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RANKING!D44</f>
        <v>RHB</v>
      </c>
      <c r="M8" s="346"/>
      <c r="N8" s="320" t="s">
        <v>27</v>
      </c>
      <c r="O8" s="320"/>
      <c r="P8" s="346" t="str">
        <f>RANKING!E44</f>
        <v>Compound</v>
      </c>
      <c r="Q8" s="346"/>
      <c r="R8" s="346"/>
      <c r="S8" s="346"/>
      <c r="T8" s="346" t="str">
        <f>RANKING!F44</f>
        <v>Men</v>
      </c>
      <c r="U8" s="346"/>
      <c r="V8" s="346"/>
      <c r="W8" s="346" t="str">
        <f>RANKING!G44</f>
        <v>Veteran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AFKAMPING!B110</f>
        <v>x</v>
      </c>
      <c r="G10" s="348"/>
      <c r="H10" s="351">
        <f>AFKAMPING!A111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IF(AFKAMPING!F111&lt;=0,AFKAMPING!F112,IF(AFKAMPING!F112&gt;=0,AFKAMPING!F111))</f>
        <v>0</v>
      </c>
      <c r="P10" s="348"/>
      <c r="Q10" s="351" t="str">
        <f>AFKAMPING!H111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IF(AFKAMPING!J111&lt;=0,AFKAMPING!J108,IF(AFKAMPING!J108&gt;=0,AFKAMPING!J111))</f>
        <v>0</v>
      </c>
      <c r="Y10" s="348"/>
      <c r="Z10" s="351" t="str">
        <f>AFKAMPING!L111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64" priority="23" operator="equal">
      <formula>0</formula>
    </cfRule>
  </conditionalFormatting>
  <conditionalFormatting sqref="H10:H11">
    <cfRule type="cellIs" dxfId="163" priority="18" operator="equal">
      <formula>0</formula>
    </cfRule>
  </conditionalFormatting>
  <conditionalFormatting sqref="F10">
    <cfRule type="cellIs" dxfId="162" priority="15" operator="equal">
      <formula>0</formula>
    </cfRule>
  </conditionalFormatting>
  <conditionalFormatting sqref="P8:V8">
    <cfRule type="cellIs" dxfId="161" priority="12" operator="equal">
      <formula>0</formula>
    </cfRule>
  </conditionalFormatting>
  <conditionalFormatting sqref="L8:M8">
    <cfRule type="cellIs" dxfId="160" priority="11" operator="equal">
      <formula>0</formula>
    </cfRule>
  </conditionalFormatting>
  <conditionalFormatting sqref="D8:H8">
    <cfRule type="cellIs" dxfId="159" priority="10" operator="equal">
      <formula>0</formula>
    </cfRule>
  </conditionalFormatting>
  <conditionalFormatting sqref="F6:S6">
    <cfRule type="cellIs" dxfId="158" priority="9" operator="equal">
      <formula>0</formula>
    </cfRule>
  </conditionalFormatting>
  <conditionalFormatting sqref="O10">
    <cfRule type="cellIs" dxfId="157" priority="8" operator="equal">
      <formula>0</formula>
    </cfRule>
  </conditionalFormatting>
  <conditionalFormatting sqref="X10">
    <cfRule type="cellIs" dxfId="156" priority="7" operator="equal">
      <formula>0</formula>
    </cfRule>
  </conditionalFormatting>
  <conditionalFormatting sqref="F28">
    <cfRule type="cellIs" dxfId="155" priority="6" operator="equal">
      <formula>0</formula>
    </cfRule>
  </conditionalFormatting>
  <conditionalFormatting sqref="O28">
    <cfRule type="cellIs" dxfId="154" priority="5" operator="equal">
      <formula>0</formula>
    </cfRule>
  </conditionalFormatting>
  <conditionalFormatting sqref="Q10:Q11">
    <cfRule type="cellIs" dxfId="153" priority="4" operator="equal">
      <formula>0</formula>
    </cfRule>
  </conditionalFormatting>
  <conditionalFormatting sqref="Z10:Z11">
    <cfRule type="cellIs" dxfId="152" priority="3" operator="equal">
      <formula>0</formula>
    </cfRule>
  </conditionalFormatting>
  <conditionalFormatting sqref="H28:H29">
    <cfRule type="cellIs" dxfId="151" priority="2" operator="equal">
      <formula>0</formula>
    </cfRule>
  </conditionalFormatting>
  <conditionalFormatting sqref="Q28:Q29">
    <cfRule type="cellIs" dxfId="1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0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RANKING!A57</f>
        <v>55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RANKING!C57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RANKING!H57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RANKING!D57</f>
        <v>0</v>
      </c>
      <c r="M8" s="346"/>
      <c r="N8" s="320" t="s">
        <v>27</v>
      </c>
      <c r="O8" s="320"/>
      <c r="P8" s="346">
        <f>RANKING!E57</f>
        <v>0</v>
      </c>
      <c r="Q8" s="346"/>
      <c r="R8" s="346"/>
      <c r="S8" s="346"/>
      <c r="T8" s="346">
        <f>RANKING!F57</f>
        <v>0</v>
      </c>
      <c r="U8" s="346"/>
      <c r="V8" s="346"/>
      <c r="W8" s="346">
        <f>RANKING!G57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AFKAMPING!B114</f>
        <v>x</v>
      </c>
      <c r="G10" s="348"/>
      <c r="H10" s="351">
        <f>AFKAMPING!A113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IF(AFKAMPING!F113&lt;=0,AFKAMPING!F112,IF(AFKAMPING!F112&gt;=0,AFKAMPING!F113))</f>
        <v>0</v>
      </c>
      <c r="P10" s="348"/>
      <c r="Q10" s="351" t="str">
        <f>AFKAMPING!H113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IF(AFKAMPING!J111&lt;=0,AFKAMPING!J108,IF(AFKAMPING!J108&gt;=0,AFKAMPING!J111))</f>
        <v>0</v>
      </c>
      <c r="Y10" s="348"/>
      <c r="Z10" s="351" t="str">
        <f>AFKAMPING!L111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49" priority="23" operator="equal">
      <formula>0</formula>
    </cfRule>
  </conditionalFormatting>
  <conditionalFormatting sqref="H10:H11">
    <cfRule type="cellIs" dxfId="148" priority="18" operator="equal">
      <formula>0</formula>
    </cfRule>
  </conditionalFormatting>
  <conditionalFormatting sqref="F10">
    <cfRule type="cellIs" dxfId="147" priority="15" operator="equal">
      <formula>0</formula>
    </cfRule>
  </conditionalFormatting>
  <conditionalFormatting sqref="P8:V8">
    <cfRule type="cellIs" dxfId="146" priority="12" operator="equal">
      <formula>0</formula>
    </cfRule>
  </conditionalFormatting>
  <conditionalFormatting sqref="L8:M8">
    <cfRule type="cellIs" dxfId="145" priority="11" operator="equal">
      <formula>0</formula>
    </cfRule>
  </conditionalFormatting>
  <conditionalFormatting sqref="D8:H8">
    <cfRule type="cellIs" dxfId="144" priority="10" operator="equal">
      <formula>0</formula>
    </cfRule>
  </conditionalFormatting>
  <conditionalFormatting sqref="F6:S6">
    <cfRule type="cellIs" dxfId="143" priority="9" operator="equal">
      <formula>0</formula>
    </cfRule>
  </conditionalFormatting>
  <conditionalFormatting sqref="O10">
    <cfRule type="cellIs" dxfId="142" priority="8" operator="equal">
      <formula>0</formula>
    </cfRule>
  </conditionalFormatting>
  <conditionalFormatting sqref="X10">
    <cfRule type="cellIs" dxfId="141" priority="7" operator="equal">
      <formula>0</formula>
    </cfRule>
  </conditionalFormatting>
  <conditionalFormatting sqref="F28">
    <cfRule type="cellIs" dxfId="140" priority="6" operator="equal">
      <formula>0</formula>
    </cfRule>
  </conditionalFormatting>
  <conditionalFormatting sqref="O28">
    <cfRule type="cellIs" dxfId="139" priority="5" operator="equal">
      <formula>0</formula>
    </cfRule>
  </conditionalFormatting>
  <conditionalFormatting sqref="Q10:Q11">
    <cfRule type="cellIs" dxfId="138" priority="4" operator="equal">
      <formula>0</formula>
    </cfRule>
  </conditionalFormatting>
  <conditionalFormatting sqref="Z10:Z11">
    <cfRule type="cellIs" dxfId="137" priority="3" operator="equal">
      <formula>0</formula>
    </cfRule>
  </conditionalFormatting>
  <conditionalFormatting sqref="H28:H29">
    <cfRule type="cellIs" dxfId="136" priority="2" operator="equal">
      <formula>0</formula>
    </cfRule>
  </conditionalFormatting>
  <conditionalFormatting sqref="Q28:Q29">
    <cfRule type="cellIs" dxfId="1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1">
    <tabColor rgb="FFFF000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RANKING!A12</f>
        <v>10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RANKING!C12</f>
        <v>JANNIS LEVI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RANKING!H12</f>
        <v>502066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RANKING!D12</f>
        <v>COP</v>
      </c>
      <c r="M8" s="346"/>
      <c r="N8" s="320" t="s">
        <v>27</v>
      </c>
      <c r="O8" s="320"/>
      <c r="P8" s="346" t="str">
        <f>RANKING!E12</f>
        <v>Compound</v>
      </c>
      <c r="Q8" s="346"/>
      <c r="R8" s="346"/>
      <c r="S8" s="346"/>
      <c r="T8" s="346" t="str">
        <f>RANKING!F12</f>
        <v>Men</v>
      </c>
      <c r="U8" s="346"/>
      <c r="V8" s="346"/>
      <c r="W8" s="346" t="str">
        <f>RANKING!G12</f>
        <v>Senior 1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AFKAMPING!B114</f>
        <v>x</v>
      </c>
      <c r="G10" s="362"/>
      <c r="H10" s="365">
        <f>AFKAMPING!A115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IF(AFKAMPING!F113&lt;=0,AFKAMPING!F112,IF(AFKAMPING!F112&gt;=0,AFKAMPING!F113))</f>
        <v>0</v>
      </c>
      <c r="P10" s="348"/>
      <c r="Q10" s="351" t="str">
        <f>AFKAMPING!H113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IF(AFKAMPING!J111&lt;=0,AFKAMPING!J108,IF(AFKAMPING!J108&gt;=0,AFKAMPING!J111))</f>
        <v>0</v>
      </c>
      <c r="Y10" s="348"/>
      <c r="Z10" s="351" t="str">
        <f>AFKAMPING!L111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IF(AFKAMPING!N109&lt;=0,AFKAMPING!N116,IF(AFKAMPING!N116&gt;=0,AFKAMPING!N109))</f>
        <v>7</v>
      </c>
      <c r="G28" s="348"/>
      <c r="H28" s="351">
        <f>AFKAMPING!P109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34" priority="23" operator="equal">
      <formula>0</formula>
    </cfRule>
  </conditionalFormatting>
  <conditionalFormatting sqref="H10:H11">
    <cfRule type="cellIs" dxfId="133" priority="18" operator="equal">
      <formula>0</formula>
    </cfRule>
  </conditionalFormatting>
  <conditionalFormatting sqref="F10">
    <cfRule type="cellIs" dxfId="132" priority="15" operator="equal">
      <formula>0</formula>
    </cfRule>
  </conditionalFormatting>
  <conditionalFormatting sqref="P8:V8">
    <cfRule type="cellIs" dxfId="131" priority="12" operator="equal">
      <formula>0</formula>
    </cfRule>
  </conditionalFormatting>
  <conditionalFormatting sqref="L8:M8">
    <cfRule type="cellIs" dxfId="130" priority="11" operator="equal">
      <formula>0</formula>
    </cfRule>
  </conditionalFormatting>
  <conditionalFormatting sqref="D8:H8">
    <cfRule type="cellIs" dxfId="129" priority="10" operator="equal">
      <formula>0</formula>
    </cfRule>
  </conditionalFormatting>
  <conditionalFormatting sqref="F6:S6">
    <cfRule type="cellIs" dxfId="128" priority="9" operator="equal">
      <formula>0</formula>
    </cfRule>
  </conditionalFormatting>
  <conditionalFormatting sqref="O10">
    <cfRule type="cellIs" dxfId="127" priority="8" operator="equal">
      <formula>0</formula>
    </cfRule>
  </conditionalFormatting>
  <conditionalFormatting sqref="X10">
    <cfRule type="cellIs" dxfId="126" priority="7" operator="equal">
      <formula>0</formula>
    </cfRule>
  </conditionalFormatting>
  <conditionalFormatting sqref="F28">
    <cfRule type="cellIs" dxfId="125" priority="6" operator="equal">
      <formula>0</formula>
    </cfRule>
  </conditionalFormatting>
  <conditionalFormatting sqref="O28">
    <cfRule type="cellIs" dxfId="124" priority="5" operator="equal">
      <formula>0</formula>
    </cfRule>
  </conditionalFormatting>
  <conditionalFormatting sqref="Q10:Q11">
    <cfRule type="cellIs" dxfId="123" priority="4" operator="equal">
      <formula>0</formula>
    </cfRule>
  </conditionalFormatting>
  <conditionalFormatting sqref="Z10:Z11">
    <cfRule type="cellIs" dxfId="122" priority="3" operator="equal">
      <formula>0</formula>
    </cfRule>
  </conditionalFormatting>
  <conditionalFormatting sqref="H28:H29">
    <cfRule type="cellIs" dxfId="121" priority="2" operator="equal">
      <formula>0</formula>
    </cfRule>
  </conditionalFormatting>
  <conditionalFormatting sqref="Q28:Q29">
    <cfRule type="cellIs" dxfId="1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2">
    <tabColor rgb="FF00B050"/>
  </sheetPr>
  <dimension ref="A1:Z47"/>
  <sheetViews>
    <sheetView topLeftCell="A5"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RANKING!A17</f>
        <v>15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RANKING!C17</f>
        <v>WOUTERS RUDY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RANKING!H17</f>
        <v>916050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RANKING!D17</f>
        <v>SLB</v>
      </c>
      <c r="M8" s="346"/>
      <c r="N8" s="320" t="s">
        <v>27</v>
      </c>
      <c r="O8" s="320"/>
      <c r="P8" s="346" t="str">
        <f>RANKING!E17</f>
        <v>Compound</v>
      </c>
      <c r="Q8" s="346"/>
      <c r="R8" s="346"/>
      <c r="S8" s="346"/>
      <c r="T8" s="346" t="str">
        <f>RANKING!F17</f>
        <v>Men</v>
      </c>
      <c r="U8" s="346"/>
      <c r="V8" s="346"/>
      <c r="W8" s="346" t="str">
        <f>RANKING!G17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AFKAMPING!B118</f>
        <v>x</v>
      </c>
      <c r="G10" s="362"/>
      <c r="H10" s="365">
        <f>AFKAMPING!A117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IF(AFKAMPING!F119&lt;=0,AFKAMPING!F120,IF(AFKAMPING!F120&gt;=0,AFKAMPING!F119))</f>
        <v>0</v>
      </c>
      <c r="P10" s="348"/>
      <c r="Q10" s="351" t="str">
        <f>AFKAMPING!H119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IF(AFKAMPING!J121&lt;=0,AFKAMPING!J124,IF(AFKAMPING!J124&gt;=0,AFKAMPING!J121))</f>
        <v>0</v>
      </c>
      <c r="Y10" s="348"/>
      <c r="Z10" s="351" t="str">
        <f>AFKAMPING!L121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19" priority="23" operator="equal">
      <formula>0</formula>
    </cfRule>
  </conditionalFormatting>
  <conditionalFormatting sqref="H10:H11">
    <cfRule type="cellIs" dxfId="118" priority="18" operator="equal">
      <formula>0</formula>
    </cfRule>
  </conditionalFormatting>
  <conditionalFormatting sqref="F10">
    <cfRule type="cellIs" dxfId="117" priority="15" operator="equal">
      <formula>0</formula>
    </cfRule>
  </conditionalFormatting>
  <conditionalFormatting sqref="P8:V8">
    <cfRule type="cellIs" dxfId="116" priority="12" operator="equal">
      <formula>0</formula>
    </cfRule>
  </conditionalFormatting>
  <conditionalFormatting sqref="L8:M8">
    <cfRule type="cellIs" dxfId="115" priority="11" operator="equal">
      <formula>0</formula>
    </cfRule>
  </conditionalFormatting>
  <conditionalFormatting sqref="D8:H8">
    <cfRule type="cellIs" dxfId="114" priority="10" operator="equal">
      <formula>0</formula>
    </cfRule>
  </conditionalFormatting>
  <conditionalFormatting sqref="F6:S6">
    <cfRule type="cellIs" dxfId="113" priority="9" operator="equal">
      <formula>0</formula>
    </cfRule>
  </conditionalFormatting>
  <conditionalFormatting sqref="O10">
    <cfRule type="cellIs" dxfId="112" priority="8" operator="equal">
      <formula>0</formula>
    </cfRule>
  </conditionalFormatting>
  <conditionalFormatting sqref="X10">
    <cfRule type="cellIs" dxfId="111" priority="7" operator="equal">
      <formula>0</formula>
    </cfRule>
  </conditionalFormatting>
  <conditionalFormatting sqref="F28">
    <cfRule type="cellIs" dxfId="110" priority="6" operator="equal">
      <formula>0</formula>
    </cfRule>
  </conditionalFormatting>
  <conditionalFormatting sqref="O28">
    <cfRule type="cellIs" dxfId="109" priority="5" operator="equal">
      <formula>0</formula>
    </cfRule>
  </conditionalFormatting>
  <conditionalFormatting sqref="Q10:Q11">
    <cfRule type="cellIs" dxfId="108" priority="4" operator="equal">
      <formula>0</formula>
    </cfRule>
  </conditionalFormatting>
  <conditionalFormatting sqref="Z10:Z11">
    <cfRule type="cellIs" dxfId="107" priority="3" operator="equal">
      <formula>0</formula>
    </cfRule>
  </conditionalFormatting>
  <conditionalFormatting sqref="H28:H29">
    <cfRule type="cellIs" dxfId="106" priority="2" operator="equal">
      <formula>0</formula>
    </cfRule>
  </conditionalFormatting>
  <conditionalFormatting sqref="Q28:Q29">
    <cfRule type="cellIs" dxfId="1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3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RANKING!A52</f>
        <v>50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RANKING!C52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RANKING!H52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RANKING!D52</f>
        <v>0</v>
      </c>
      <c r="M8" s="346"/>
      <c r="N8" s="320" t="s">
        <v>27</v>
      </c>
      <c r="O8" s="320"/>
      <c r="P8" s="346">
        <f>RANKING!E52</f>
        <v>0</v>
      </c>
      <c r="Q8" s="346"/>
      <c r="R8" s="346"/>
      <c r="S8" s="346"/>
      <c r="T8" s="346">
        <f>RANKING!F52</f>
        <v>0</v>
      </c>
      <c r="U8" s="346"/>
      <c r="V8" s="346"/>
      <c r="W8" s="346">
        <f>RANKING!G52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AFKAMPING!B118</f>
        <v>x</v>
      </c>
      <c r="G10" s="348"/>
      <c r="H10" s="351">
        <f>AFKAMPING!A119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IF(AFKAMPING!F119&lt;=0,AFKAMPING!F120,IF(AFKAMPING!F120&gt;=0,AFKAMPING!F119))</f>
        <v>0</v>
      </c>
      <c r="P10" s="348"/>
      <c r="Q10" s="351" t="str">
        <f>AFKAMPING!H119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IF(AFKAMPING!J121&lt;=0,AFKAMPING!J124,IF(AFKAMPING!J124&gt;=0,AFKAMPING!J121))</f>
        <v>0</v>
      </c>
      <c r="Y10" s="348"/>
      <c r="Z10" s="351" t="str">
        <f>AFKAMPING!L121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04" priority="23" operator="equal">
      <formula>0</formula>
    </cfRule>
  </conditionalFormatting>
  <conditionalFormatting sqref="H10:H11">
    <cfRule type="cellIs" dxfId="103" priority="18" operator="equal">
      <formula>0</formula>
    </cfRule>
  </conditionalFormatting>
  <conditionalFormatting sqref="F10">
    <cfRule type="cellIs" dxfId="102" priority="15" operator="equal">
      <formula>0</formula>
    </cfRule>
  </conditionalFormatting>
  <conditionalFormatting sqref="P8:V8">
    <cfRule type="cellIs" dxfId="101" priority="12" operator="equal">
      <formula>0</formula>
    </cfRule>
  </conditionalFormatting>
  <conditionalFormatting sqref="L8:M8">
    <cfRule type="cellIs" dxfId="100" priority="11" operator="equal">
      <formula>0</formula>
    </cfRule>
  </conditionalFormatting>
  <conditionalFormatting sqref="D8:H8">
    <cfRule type="cellIs" dxfId="99" priority="10" operator="equal">
      <formula>0</formula>
    </cfRule>
  </conditionalFormatting>
  <conditionalFormatting sqref="F6:S6">
    <cfRule type="cellIs" dxfId="98" priority="9" operator="equal">
      <formula>0</formula>
    </cfRule>
  </conditionalFormatting>
  <conditionalFormatting sqref="O10">
    <cfRule type="cellIs" dxfId="97" priority="8" operator="equal">
      <formula>0</formula>
    </cfRule>
  </conditionalFormatting>
  <conditionalFormatting sqref="X10">
    <cfRule type="cellIs" dxfId="96" priority="7" operator="equal">
      <formula>0</formula>
    </cfRule>
  </conditionalFormatting>
  <conditionalFormatting sqref="F28">
    <cfRule type="cellIs" dxfId="95" priority="6" operator="equal">
      <formula>0</formula>
    </cfRule>
  </conditionalFormatting>
  <conditionalFormatting sqref="O28">
    <cfRule type="cellIs" dxfId="94" priority="5" operator="equal">
      <formula>0</formula>
    </cfRule>
  </conditionalFormatting>
  <conditionalFormatting sqref="Q10:Q11">
    <cfRule type="cellIs" dxfId="93" priority="4" operator="equal">
      <formula>0</formula>
    </cfRule>
  </conditionalFormatting>
  <conditionalFormatting sqref="Z10:Z11">
    <cfRule type="cellIs" dxfId="92" priority="3" operator="equal">
      <formula>0</formula>
    </cfRule>
  </conditionalFormatting>
  <conditionalFormatting sqref="H28:H29">
    <cfRule type="cellIs" dxfId="91" priority="2" operator="equal">
      <formula>0</formula>
    </cfRule>
  </conditionalFormatting>
  <conditionalFormatting sqref="Q28:Q29">
    <cfRule type="cellIs" dxfId="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4">
    <tabColor rgb="FFFF0000"/>
  </sheetPr>
  <dimension ref="A1:Z47"/>
  <sheetViews>
    <sheetView topLeftCell="A9"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RANKING!A49</f>
        <v>47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RANKING!C49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RANKING!H49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RANKING!D49</f>
        <v>0</v>
      </c>
      <c r="M8" s="346"/>
      <c r="N8" s="320" t="s">
        <v>27</v>
      </c>
      <c r="O8" s="320"/>
      <c r="P8" s="346">
        <f>RANKING!E49</f>
        <v>0</v>
      </c>
      <c r="Q8" s="346"/>
      <c r="R8" s="346"/>
      <c r="S8" s="346"/>
      <c r="T8" s="346">
        <f>RANKING!F49</f>
        <v>0</v>
      </c>
      <c r="U8" s="346"/>
      <c r="V8" s="346"/>
      <c r="W8" s="346">
        <f>RANKING!G49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AFKAMPING!B122</f>
        <v>x</v>
      </c>
      <c r="G10" s="348"/>
      <c r="H10" s="351">
        <f>AFKAMPING!A121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IF(AFKAMPING!F121&lt;=0,AFKAMPING!F120,IF(AFKAMPING!F120&gt;=0,AFKAMPING!F121))</f>
        <v>0</v>
      </c>
      <c r="P10" s="348"/>
      <c r="Q10" s="351" t="str">
        <f>AFKAMPING!H121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IF(AFKAMPING!J121&lt;=0,AFKAMPING!J124,IF(AFKAMPING!J124&gt;=0,AFKAMPING!J121))</f>
        <v>0</v>
      </c>
      <c r="Y10" s="348"/>
      <c r="Z10" s="351" t="str">
        <f>AFKAMPING!L121</f>
        <v>A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89" priority="23" operator="equal">
      <formula>0</formula>
    </cfRule>
  </conditionalFormatting>
  <conditionalFormatting sqref="H10:H11">
    <cfRule type="cellIs" dxfId="88" priority="18" operator="equal">
      <formula>0</formula>
    </cfRule>
  </conditionalFormatting>
  <conditionalFormatting sqref="F10">
    <cfRule type="cellIs" dxfId="87" priority="15" operator="equal">
      <formula>0</formula>
    </cfRule>
  </conditionalFormatting>
  <conditionalFormatting sqref="P8:V8">
    <cfRule type="cellIs" dxfId="86" priority="12" operator="equal">
      <formula>0</formula>
    </cfRule>
  </conditionalFormatting>
  <conditionalFormatting sqref="L8:M8">
    <cfRule type="cellIs" dxfId="85" priority="11" operator="equal">
      <formula>0</formula>
    </cfRule>
  </conditionalFormatting>
  <conditionalFormatting sqref="D8:H8">
    <cfRule type="cellIs" dxfId="84" priority="10" operator="equal">
      <formula>0</formula>
    </cfRule>
  </conditionalFormatting>
  <conditionalFormatting sqref="F6:S6">
    <cfRule type="cellIs" dxfId="83" priority="9" operator="equal">
      <formula>0</formula>
    </cfRule>
  </conditionalFormatting>
  <conditionalFormatting sqref="O10">
    <cfRule type="cellIs" dxfId="82" priority="8" operator="equal">
      <formula>0</formula>
    </cfRule>
  </conditionalFormatting>
  <conditionalFormatting sqref="X10">
    <cfRule type="cellIs" dxfId="81" priority="7" operator="equal">
      <formula>0</formula>
    </cfRule>
  </conditionalFormatting>
  <conditionalFormatting sqref="F28">
    <cfRule type="cellIs" dxfId="80" priority="6" operator="equal">
      <formula>0</formula>
    </cfRule>
  </conditionalFormatting>
  <conditionalFormatting sqref="O28">
    <cfRule type="cellIs" dxfId="79" priority="5" operator="equal">
      <formula>0</formula>
    </cfRule>
  </conditionalFormatting>
  <conditionalFormatting sqref="Q10:Q11">
    <cfRule type="cellIs" dxfId="78" priority="4" operator="equal">
      <formula>0</formula>
    </cfRule>
  </conditionalFormatting>
  <conditionalFormatting sqref="Z10:Z11">
    <cfRule type="cellIs" dxfId="77" priority="3" operator="equal">
      <formula>0</formula>
    </cfRule>
  </conditionalFormatting>
  <conditionalFormatting sqref="H28:H29">
    <cfRule type="cellIs" dxfId="76" priority="2" operator="equal">
      <formula>0</formula>
    </cfRule>
  </conditionalFormatting>
  <conditionalFormatting sqref="Q28:Q29">
    <cfRule type="cellIs" dxfId="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5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RANKING!A20</f>
        <v>18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RANKING!C20</f>
        <v>FLEURINCK MICK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RANKING!H20</f>
        <v>804042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RANKING!D20</f>
        <v>GSW</v>
      </c>
      <c r="M8" s="346"/>
      <c r="N8" s="320" t="s">
        <v>27</v>
      </c>
      <c r="O8" s="320"/>
      <c r="P8" s="346" t="str">
        <f>RANKING!E20</f>
        <v>Compound</v>
      </c>
      <c r="Q8" s="346"/>
      <c r="R8" s="346"/>
      <c r="S8" s="346"/>
      <c r="T8" s="346" t="str">
        <f>RANKING!F20</f>
        <v>Men</v>
      </c>
      <c r="U8" s="346"/>
      <c r="V8" s="346"/>
      <c r="W8" s="346" t="str">
        <f>RANKING!G20</f>
        <v>Senior 2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AFKAMPING!B122</f>
        <v>x</v>
      </c>
      <c r="G10" s="362"/>
      <c r="H10" s="365">
        <f>AFKAMPING!A123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IF(AFKAMPING!F121&lt;=0,AFKAMPING!F120,IF(AFKAMPING!F120&gt;=0,AFKAMPING!F121))</f>
        <v>0</v>
      </c>
      <c r="P10" s="348"/>
      <c r="Q10" s="351" t="str">
        <f>AFKAMPING!H121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IF(AFKAMPING!J121&lt;=0,AFKAMPING!J124,IF(AFKAMPING!J124&gt;=0,AFKAMPING!J121))</f>
        <v>0</v>
      </c>
      <c r="Y10" s="348"/>
      <c r="Z10" s="351" t="str">
        <f>AFKAMPING!L121</f>
        <v>A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74" priority="23" operator="equal">
      <formula>0</formula>
    </cfRule>
  </conditionalFormatting>
  <conditionalFormatting sqref="H10:H11">
    <cfRule type="cellIs" dxfId="73" priority="18" operator="equal">
      <formula>0</formula>
    </cfRule>
  </conditionalFormatting>
  <conditionalFormatting sqref="F10">
    <cfRule type="cellIs" dxfId="72" priority="15" operator="equal">
      <formula>0</formula>
    </cfRule>
  </conditionalFormatting>
  <conditionalFormatting sqref="P8:V8">
    <cfRule type="cellIs" dxfId="71" priority="12" operator="equal">
      <formula>0</formula>
    </cfRule>
  </conditionalFormatting>
  <conditionalFormatting sqref="L8:M8">
    <cfRule type="cellIs" dxfId="70" priority="11" operator="equal">
      <formula>0</formula>
    </cfRule>
  </conditionalFormatting>
  <conditionalFormatting sqref="D8:H8">
    <cfRule type="cellIs" dxfId="69" priority="10" operator="equal">
      <formula>0</formula>
    </cfRule>
  </conditionalFormatting>
  <conditionalFormatting sqref="F6:S6">
    <cfRule type="cellIs" dxfId="68" priority="9" operator="equal">
      <formula>0</formula>
    </cfRule>
  </conditionalFormatting>
  <conditionalFormatting sqref="O10">
    <cfRule type="cellIs" dxfId="67" priority="8" operator="equal">
      <formula>0</formula>
    </cfRule>
  </conditionalFormatting>
  <conditionalFormatting sqref="X10">
    <cfRule type="cellIs" dxfId="66" priority="7" operator="equal">
      <formula>0</formula>
    </cfRule>
  </conditionalFormatting>
  <conditionalFormatting sqref="F28">
    <cfRule type="cellIs" dxfId="65" priority="6" operator="equal">
      <formula>0</formula>
    </cfRule>
  </conditionalFormatting>
  <conditionalFormatting sqref="O28">
    <cfRule type="cellIs" dxfId="64" priority="5" operator="equal">
      <formula>0</formula>
    </cfRule>
  </conditionalFormatting>
  <conditionalFormatting sqref="Q10:Q11">
    <cfRule type="cellIs" dxfId="63" priority="4" operator="equal">
      <formula>0</formula>
    </cfRule>
  </conditionalFormatting>
  <conditionalFormatting sqref="Z10:Z11">
    <cfRule type="cellIs" dxfId="62" priority="3" operator="equal">
      <formula>0</formula>
    </cfRule>
  </conditionalFormatting>
  <conditionalFormatting sqref="H28:H29">
    <cfRule type="cellIs" dxfId="61" priority="2" operator="equal">
      <formula>0</formula>
    </cfRule>
  </conditionalFormatting>
  <conditionalFormatting sqref="Q28:Q29">
    <cfRule type="cellIs" dxfId="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6">
    <tabColor rgb="FF00B05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RANKING!A36</f>
        <v>34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RANKING!C36</f>
        <v>VERSWIJVELEN ANDRE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RANKING!H36</f>
        <v>129148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RANKING!D36</f>
        <v>USK</v>
      </c>
      <c r="M8" s="346"/>
      <c r="N8" s="320" t="s">
        <v>27</v>
      </c>
      <c r="O8" s="320"/>
      <c r="P8" s="346" t="str">
        <f>RANKING!E36</f>
        <v>Compound</v>
      </c>
      <c r="Q8" s="346"/>
      <c r="R8" s="346"/>
      <c r="S8" s="346"/>
      <c r="T8" s="346" t="str">
        <f>RANKING!F36</f>
        <v>Men</v>
      </c>
      <c r="U8" s="346"/>
      <c r="V8" s="346"/>
      <c r="W8" s="346" t="str">
        <f>RANKING!G36</f>
        <v>Senior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AFKAMPING!B126</f>
        <v>x</v>
      </c>
      <c r="G10" s="348"/>
      <c r="H10" s="351">
        <f>AFKAMPING!A127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IF(AFKAMPING!F127&lt;=0,AFKAMPING!F128,IF(AFKAMPING!F128&gt;=0,AFKAMPING!F127))</f>
        <v>0</v>
      </c>
      <c r="P10" s="348"/>
      <c r="Q10" s="351" t="str">
        <f>AFKAMPING!H127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IF(AFKAMPING!J127&lt;=0,AFKAMPING!J124,IF(AFKAMPING!J124&gt;=0,AFKAMPING!J127))</f>
        <v>0</v>
      </c>
      <c r="Y10" s="348"/>
      <c r="Z10" s="351" t="str">
        <f>AFKAMPING!L127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59" priority="23" operator="equal">
      <formula>0</formula>
    </cfRule>
  </conditionalFormatting>
  <conditionalFormatting sqref="H10:H11">
    <cfRule type="cellIs" dxfId="58" priority="18" operator="equal">
      <formula>0</formula>
    </cfRule>
  </conditionalFormatting>
  <conditionalFormatting sqref="F10">
    <cfRule type="cellIs" dxfId="57" priority="15" operator="equal">
      <formula>0</formula>
    </cfRule>
  </conditionalFormatting>
  <conditionalFormatting sqref="P8:V8">
    <cfRule type="cellIs" dxfId="56" priority="12" operator="equal">
      <formula>0</formula>
    </cfRule>
  </conditionalFormatting>
  <conditionalFormatting sqref="L8:M8">
    <cfRule type="cellIs" dxfId="55" priority="11" operator="equal">
      <formula>0</formula>
    </cfRule>
  </conditionalFormatting>
  <conditionalFormatting sqref="D8:H8">
    <cfRule type="cellIs" dxfId="54" priority="10" operator="equal">
      <formula>0</formula>
    </cfRule>
  </conditionalFormatting>
  <conditionalFormatting sqref="F6:S6">
    <cfRule type="cellIs" dxfId="53" priority="9" operator="equal">
      <formula>0</formula>
    </cfRule>
  </conditionalFormatting>
  <conditionalFormatting sqref="O10">
    <cfRule type="cellIs" dxfId="52" priority="8" operator="equal">
      <formula>0</formula>
    </cfRule>
  </conditionalFormatting>
  <conditionalFormatting sqref="X10">
    <cfRule type="cellIs" dxfId="51" priority="7" operator="equal">
      <formula>0</formula>
    </cfRule>
  </conditionalFormatting>
  <conditionalFormatting sqref="F28">
    <cfRule type="cellIs" dxfId="50" priority="6" operator="equal">
      <formula>0</formula>
    </cfRule>
  </conditionalFormatting>
  <conditionalFormatting sqref="O28">
    <cfRule type="cellIs" dxfId="49" priority="5" operator="equal">
      <formula>0</formula>
    </cfRule>
  </conditionalFormatting>
  <conditionalFormatting sqref="Q10:Q11">
    <cfRule type="cellIs" dxfId="48" priority="4" operator="equal">
      <formula>0</formula>
    </cfRule>
  </conditionalFormatting>
  <conditionalFormatting sqref="Z10:Z11">
    <cfRule type="cellIs" dxfId="47" priority="3" operator="equal">
      <formula>0</formula>
    </cfRule>
  </conditionalFormatting>
  <conditionalFormatting sqref="H28:H29">
    <cfRule type="cellIs" dxfId="46" priority="2" operator="equal">
      <formula>0</formula>
    </cfRule>
  </conditionalFormatting>
  <conditionalFormatting sqref="Q28:Q29">
    <cfRule type="cellIs" dxfId="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7">
    <tabColor rgb="FF00B05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RANKING!A33</f>
        <v>31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RANKING!C33</f>
        <v>MARTENS PAUL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RANKING!H33</f>
        <v>521129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RANKING!D33</f>
        <v>WVS</v>
      </c>
      <c r="M8" s="346"/>
      <c r="N8" s="320" t="s">
        <v>27</v>
      </c>
      <c r="O8" s="320"/>
      <c r="P8" s="346" t="str">
        <f>RANKING!E33</f>
        <v>Compound</v>
      </c>
      <c r="Q8" s="346"/>
      <c r="R8" s="346"/>
      <c r="S8" s="346"/>
      <c r="T8" s="346" t="str">
        <f>RANKING!F33</f>
        <v>Men</v>
      </c>
      <c r="U8" s="346"/>
      <c r="V8" s="346"/>
      <c r="W8" s="346" t="str">
        <f>RANKING!G33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AFKAMPING!B126</f>
        <v>x</v>
      </c>
      <c r="G10" s="362"/>
      <c r="H10" s="365">
        <f>AFKAMPING!A125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IF(AFKAMPING!F127&lt;=0,AFKAMPING!F128,IF(AFKAMPING!F128&gt;=0,AFKAMPING!F127))</f>
        <v>0</v>
      </c>
      <c r="P10" s="348"/>
      <c r="Q10" s="351" t="str">
        <f>AFKAMPING!H127</f>
        <v>A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IF(AFKAMPING!J127&lt;=0,AFKAMPING!J124,IF(AFKAMPING!J124&gt;=0,AFKAMPING!J127))</f>
        <v>0</v>
      </c>
      <c r="Y10" s="348"/>
      <c r="Z10" s="351" t="str">
        <f>AFKAMPING!L127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N8:O8"/>
    <mergeCell ref="P8:S8"/>
    <mergeCell ref="L8:M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44" priority="23" operator="equal">
      <formula>0</formula>
    </cfRule>
  </conditionalFormatting>
  <conditionalFormatting sqref="H10:H11">
    <cfRule type="cellIs" dxfId="43" priority="18" operator="equal">
      <formula>0</formula>
    </cfRule>
  </conditionalFormatting>
  <conditionalFormatting sqref="F10">
    <cfRule type="cellIs" dxfId="42" priority="15" operator="equal">
      <formula>0</formula>
    </cfRule>
  </conditionalFormatting>
  <conditionalFormatting sqref="P8:V8">
    <cfRule type="cellIs" dxfId="41" priority="12" operator="equal">
      <formula>0</formula>
    </cfRule>
  </conditionalFormatting>
  <conditionalFormatting sqref="L8:M8">
    <cfRule type="cellIs" dxfId="40" priority="11" operator="equal">
      <formula>0</formula>
    </cfRule>
  </conditionalFormatting>
  <conditionalFormatting sqref="D8:H8">
    <cfRule type="cellIs" dxfId="39" priority="10" operator="equal">
      <formula>0</formula>
    </cfRule>
  </conditionalFormatting>
  <conditionalFormatting sqref="F6:S6">
    <cfRule type="cellIs" dxfId="38" priority="9" operator="equal">
      <formula>0</formula>
    </cfRule>
  </conditionalFormatting>
  <conditionalFormatting sqref="O10">
    <cfRule type="cellIs" dxfId="37" priority="8" operator="equal">
      <formula>0</formula>
    </cfRule>
  </conditionalFormatting>
  <conditionalFormatting sqref="X10">
    <cfRule type="cellIs" dxfId="36" priority="7" operator="equal">
      <formula>0</formula>
    </cfRule>
  </conditionalFormatting>
  <conditionalFormatting sqref="F28">
    <cfRule type="cellIs" dxfId="35" priority="6" operator="equal">
      <formula>0</formula>
    </cfRule>
  </conditionalFormatting>
  <conditionalFormatting sqref="O28">
    <cfRule type="cellIs" dxfId="34" priority="5" operator="equal">
      <formula>0</formula>
    </cfRule>
  </conditionalFormatting>
  <conditionalFormatting sqref="Q10:Q11">
    <cfRule type="cellIs" dxfId="33" priority="4" operator="equal">
      <formula>0</formula>
    </cfRule>
  </conditionalFormatting>
  <conditionalFormatting sqref="Z10:Z11">
    <cfRule type="cellIs" dxfId="32" priority="3" operator="equal">
      <formula>0</formula>
    </cfRule>
  </conditionalFormatting>
  <conditionalFormatting sqref="H28:H29">
    <cfRule type="cellIs" dxfId="31" priority="2" operator="equal">
      <formula>0</formula>
    </cfRule>
  </conditionalFormatting>
  <conditionalFormatting sqref="Q28:Q29">
    <cfRule type="cellIs" dxfId="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8">
    <tabColor rgb="FFFF0000"/>
  </sheetPr>
  <dimension ref="A1:Z47"/>
  <sheetViews>
    <sheetView zoomScaleNormal="100" workbookViewId="0">
      <selection activeCell="AJ28" sqref="AJ28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RANKING!A65</f>
        <v>63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RANKING!C65</f>
        <v>bye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RANKING!H65</f>
        <v>0</v>
      </c>
      <c r="E8" s="346"/>
      <c r="F8" s="346"/>
      <c r="G8" s="346"/>
      <c r="H8" s="128"/>
      <c r="I8" s="124"/>
      <c r="J8" s="317" t="s">
        <v>3</v>
      </c>
      <c r="K8" s="317"/>
      <c r="L8" s="346">
        <f>RANKING!D65</f>
        <v>0</v>
      </c>
      <c r="M8" s="346"/>
      <c r="N8" s="320" t="s">
        <v>27</v>
      </c>
      <c r="O8" s="320"/>
      <c r="P8" s="346">
        <f>RANKING!E65</f>
        <v>0</v>
      </c>
      <c r="Q8" s="346"/>
      <c r="R8" s="346"/>
      <c r="S8" s="346"/>
      <c r="T8" s="346">
        <f>RANKING!F65</f>
        <v>0</v>
      </c>
      <c r="U8" s="346"/>
      <c r="V8" s="346"/>
      <c r="W8" s="346">
        <f>RANKING!G65</f>
        <v>0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34" t="s">
        <v>28</v>
      </c>
      <c r="B10" s="335"/>
      <c r="C10" s="336"/>
      <c r="D10" s="340" t="s">
        <v>29</v>
      </c>
      <c r="E10" s="371"/>
      <c r="F10" s="347" t="str">
        <f>AFKAMPING!B130</f>
        <v>x</v>
      </c>
      <c r="G10" s="348"/>
      <c r="H10" s="351">
        <f>AFKAMPING!A129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IF(AFKAMPING!F129&lt;=0,AFKAMPING!F128,IF(AFKAMPING!F128&gt;=0,AFKAMPING!F129))</f>
        <v>0</v>
      </c>
      <c r="P10" s="348"/>
      <c r="Q10" s="351" t="str">
        <f>AFKAMPING!H129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IF(AFKAMPING!J127&lt;=0,AFKAMPING!J124,IF(AFKAMPING!J124&gt;=0,AFKAMPING!J127))</f>
        <v>0</v>
      </c>
      <c r="Y10" s="348"/>
      <c r="Z10" s="351" t="str">
        <f>AFKAMPING!L127</f>
        <v>B</v>
      </c>
    </row>
    <row r="11" spans="1:26" ht="24.95" customHeight="1" x14ac:dyDescent="0.25">
      <c r="A11" s="337"/>
      <c r="B11" s="338"/>
      <c r="C11" s="339"/>
      <c r="D11" s="342"/>
      <c r="E11" s="402"/>
      <c r="F11" s="349"/>
      <c r="G11" s="350"/>
      <c r="H11" s="352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178"/>
      <c r="B12" s="177">
        <v>1</v>
      </c>
      <c r="C12" s="177">
        <v>2</v>
      </c>
      <c r="D12" s="177">
        <v>3</v>
      </c>
      <c r="E12" s="358" t="s">
        <v>202</v>
      </c>
      <c r="F12" s="359"/>
      <c r="G12" s="360" t="s">
        <v>203</v>
      </c>
      <c r="H12" s="359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177">
        <v>1</v>
      </c>
      <c r="B13" s="129"/>
      <c r="C13" s="178"/>
      <c r="D13" s="178"/>
      <c r="E13" s="354"/>
      <c r="F13" s="354"/>
      <c r="G13" s="354"/>
      <c r="H13" s="354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177">
        <v>2</v>
      </c>
      <c r="B14" s="178"/>
      <c r="C14" s="178"/>
      <c r="D14" s="178"/>
      <c r="E14" s="354"/>
      <c r="F14" s="354"/>
      <c r="G14" s="354"/>
      <c r="H14" s="354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177">
        <v>3</v>
      </c>
      <c r="B15" s="178"/>
      <c r="C15" s="178"/>
      <c r="D15" s="178"/>
      <c r="E15" s="354"/>
      <c r="F15" s="354"/>
      <c r="G15" s="354"/>
      <c r="H15" s="354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8" t="s">
        <v>32</v>
      </c>
      <c r="B16" s="368"/>
      <c r="C16" s="368"/>
      <c r="D16" s="368"/>
      <c r="E16" s="368"/>
      <c r="F16" s="368"/>
      <c r="G16" s="368"/>
      <c r="H16" s="368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177">
        <v>4</v>
      </c>
      <c r="B17" s="178"/>
      <c r="C17" s="178"/>
      <c r="D17" s="178"/>
      <c r="E17" s="370"/>
      <c r="F17" s="370"/>
      <c r="G17" s="370"/>
      <c r="H17" s="370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8" t="s">
        <v>32</v>
      </c>
      <c r="B18" s="368"/>
      <c r="C18" s="368"/>
      <c r="D18" s="368"/>
      <c r="E18" s="368"/>
      <c r="F18" s="368"/>
      <c r="G18" s="368"/>
      <c r="H18" s="368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177">
        <v>5</v>
      </c>
      <c r="B19" s="178"/>
      <c r="C19" s="178"/>
      <c r="D19" s="178"/>
      <c r="E19" s="370"/>
      <c r="F19" s="370"/>
      <c r="G19" s="370"/>
      <c r="H19" s="370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124"/>
      <c r="B20" s="124"/>
      <c r="C20" s="371" t="s">
        <v>33</v>
      </c>
      <c r="D20" s="341"/>
      <c r="E20" s="372"/>
      <c r="F20" s="372"/>
      <c r="G20" s="370"/>
      <c r="H20" s="370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6" t="s">
        <v>34</v>
      </c>
      <c r="B22" s="377"/>
      <c r="C22" s="377"/>
      <c r="D22" s="378"/>
      <c r="E22" s="376" t="s">
        <v>35</v>
      </c>
      <c r="F22" s="377"/>
      <c r="G22" s="377"/>
      <c r="H22" s="378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6" t="s">
        <v>36</v>
      </c>
      <c r="B23" s="378"/>
      <c r="C23" s="376" t="s">
        <v>37</v>
      </c>
      <c r="D23" s="378"/>
      <c r="E23" s="376" t="s">
        <v>36</v>
      </c>
      <c r="F23" s="378"/>
      <c r="G23" s="376" t="s">
        <v>37</v>
      </c>
      <c r="H23" s="378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6" t="s">
        <v>38</v>
      </c>
      <c r="B24" s="377"/>
      <c r="C24" s="377"/>
      <c r="D24" s="378"/>
      <c r="E24" s="376" t="s">
        <v>39</v>
      </c>
      <c r="F24" s="377"/>
      <c r="G24" s="377"/>
      <c r="H24" s="378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1"/>
      <c r="B25" s="382"/>
      <c r="C25" s="382"/>
      <c r="D25" s="383"/>
      <c r="E25" s="381"/>
      <c r="F25" s="382"/>
      <c r="G25" s="382"/>
      <c r="H25" s="383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84"/>
      <c r="B26" s="385"/>
      <c r="C26" s="385"/>
      <c r="D26" s="386"/>
      <c r="E26" s="384"/>
      <c r="F26" s="385"/>
      <c r="G26" s="385"/>
      <c r="H26" s="386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29" priority="23" operator="equal">
      <formula>0</formula>
    </cfRule>
  </conditionalFormatting>
  <conditionalFormatting sqref="H10:H11">
    <cfRule type="cellIs" dxfId="28" priority="18" operator="equal">
      <formula>0</formula>
    </cfRule>
  </conditionalFormatting>
  <conditionalFormatting sqref="F10">
    <cfRule type="cellIs" dxfId="27" priority="15" operator="equal">
      <formula>0</formula>
    </cfRule>
  </conditionalFormatting>
  <conditionalFormatting sqref="P8:V8">
    <cfRule type="cellIs" dxfId="26" priority="12" operator="equal">
      <formula>0</formula>
    </cfRule>
  </conditionalFormatting>
  <conditionalFormatting sqref="L8:M8">
    <cfRule type="cellIs" dxfId="25" priority="11" operator="equal">
      <formula>0</formula>
    </cfRule>
  </conditionalFormatting>
  <conditionalFormatting sqref="D8:H8">
    <cfRule type="cellIs" dxfId="24" priority="10" operator="equal">
      <formula>0</formula>
    </cfRule>
  </conditionalFormatting>
  <conditionalFormatting sqref="F6:S6">
    <cfRule type="cellIs" dxfId="23" priority="9" operator="equal">
      <formula>0</formula>
    </cfRule>
  </conditionalFormatting>
  <conditionalFormatting sqref="O10">
    <cfRule type="cellIs" dxfId="22" priority="8" operator="equal">
      <formula>0</formula>
    </cfRule>
  </conditionalFormatting>
  <conditionalFormatting sqref="X10">
    <cfRule type="cellIs" dxfId="21" priority="7" operator="equal">
      <formula>0</formula>
    </cfRule>
  </conditionalFormatting>
  <conditionalFormatting sqref="F28">
    <cfRule type="cellIs" dxfId="20" priority="6" operator="equal">
      <formula>0</formula>
    </cfRule>
  </conditionalFormatting>
  <conditionalFormatting sqref="O28">
    <cfRule type="cellIs" dxfId="19" priority="5" operator="equal">
      <formula>0</formula>
    </cfRule>
  </conditionalFormatting>
  <conditionalFormatting sqref="Q10:Q11">
    <cfRule type="cellIs" dxfId="18" priority="4" operator="equal">
      <formula>0</formula>
    </cfRule>
  </conditionalFormatting>
  <conditionalFormatting sqref="Z10:Z11">
    <cfRule type="cellIs" dxfId="17" priority="3" operator="equal">
      <formula>0</formula>
    </cfRule>
  </conditionalFormatting>
  <conditionalFormatting sqref="H28:H29">
    <cfRule type="cellIs" dxfId="16" priority="2" operator="equal">
      <formula>0</formula>
    </cfRule>
  </conditionalFormatting>
  <conditionalFormatting sqref="Q28:Q29">
    <cfRule type="cellIs" dxfId="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9">
    <tabColor rgb="FFFF0000"/>
  </sheetPr>
  <dimension ref="A1:Z47"/>
  <sheetViews>
    <sheetView zoomScaleNormal="100" workbookViewId="0">
      <selection activeCell="C14" sqref="C14"/>
    </sheetView>
  </sheetViews>
  <sheetFormatPr defaultColWidth="5.28515625" defaultRowHeight="24.95" customHeight="1" x14ac:dyDescent="0.25"/>
  <cols>
    <col min="1" max="1" width="5.28515625" style="21" customWidth="1"/>
    <col min="2" max="3" width="5.7109375" style="21" customWidth="1"/>
    <col min="4" max="5" width="5.28515625" style="21" customWidth="1"/>
    <col min="6" max="6" width="5.7109375" style="21" customWidth="1"/>
    <col min="7" max="8" width="5.28515625" style="21" customWidth="1"/>
    <col min="9" max="9" width="1.7109375" style="21" customWidth="1"/>
    <col min="10" max="10" width="5.28515625" style="21" customWidth="1"/>
    <col min="11" max="12" width="5.7109375" style="21" customWidth="1"/>
    <col min="13" max="14" width="5.28515625" style="21" customWidth="1"/>
    <col min="15" max="16" width="5.7109375" style="21" customWidth="1"/>
    <col min="17" max="17" width="5.28515625" style="21" customWidth="1"/>
    <col min="18" max="18" width="1.7109375" style="21" customWidth="1"/>
    <col min="19" max="19" width="5.28515625" style="21" customWidth="1"/>
    <col min="20" max="21" width="5.7109375" style="21" customWidth="1"/>
    <col min="22" max="23" width="5.28515625" style="21" customWidth="1"/>
    <col min="24" max="25" width="5.7109375" style="21" customWidth="1"/>
    <col min="26" max="26" width="5.28515625" style="21" customWidth="1"/>
    <col min="27" max="16384" width="5.28515625" style="21"/>
  </cols>
  <sheetData>
    <row r="1" spans="1:26" ht="24.95" customHeight="1" x14ac:dyDescent="0.5">
      <c r="A1" s="322" t="str">
        <f>inschrijving!A2</f>
        <v>B.A.I.C. Compound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124"/>
      <c r="S1" s="124"/>
      <c r="T1" s="124"/>
      <c r="U1" s="124"/>
      <c r="V1" s="124"/>
      <c r="W1" s="124"/>
      <c r="X1" s="124"/>
      <c r="Y1" s="124"/>
      <c r="Z1" s="124"/>
    </row>
    <row r="2" spans="1:26" ht="24.95" customHeight="1" x14ac:dyDescent="0.25">
      <c r="A2" s="320" t="s">
        <v>178</v>
      </c>
      <c r="B2" s="320"/>
      <c r="C2" s="323">
        <f>inschrijving!E2</f>
        <v>41958</v>
      </c>
      <c r="D2" s="323"/>
      <c r="E2" s="323"/>
      <c r="F2" s="323"/>
      <c r="G2" s="320" t="s">
        <v>179</v>
      </c>
      <c r="H2" s="320"/>
      <c r="I2" s="321" t="str">
        <f>inschrijving!F2</f>
        <v>Terhagen</v>
      </c>
      <c r="J2" s="321"/>
      <c r="K2" s="321"/>
      <c r="L2" s="321"/>
      <c r="M2" s="321"/>
      <c r="N2" s="321"/>
      <c r="O2" s="321"/>
      <c r="P2" s="321"/>
      <c r="Q2" s="124"/>
      <c r="R2" s="124"/>
      <c r="S2" s="124"/>
      <c r="T2" s="124"/>
      <c r="U2" s="124"/>
      <c r="V2" s="124"/>
      <c r="W2" s="124"/>
      <c r="X2" s="124"/>
      <c r="Y2" s="124"/>
      <c r="Z2" s="124"/>
    </row>
    <row r="3" spans="1:26" ht="9.9499999999999993" customHeight="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</row>
    <row r="4" spans="1:26" ht="24.95" customHeight="1" x14ac:dyDescent="0.4">
      <c r="A4" s="317" t="s">
        <v>24</v>
      </c>
      <c r="B4" s="318"/>
      <c r="C4" s="319">
        <f>RANKING!A4</f>
        <v>2</v>
      </c>
      <c r="D4" s="319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26" ht="9.9499999999999993" customHeight="1" x14ac:dyDescent="0.25">
      <c r="A5" s="125"/>
      <c r="B5" s="125"/>
      <c r="C5" s="126"/>
      <c r="D5" s="12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</row>
    <row r="6" spans="1:26" ht="24.95" customHeight="1" x14ac:dyDescent="0.5">
      <c r="A6" s="317" t="s">
        <v>25</v>
      </c>
      <c r="B6" s="317"/>
      <c r="C6" s="317"/>
      <c r="D6" s="317"/>
      <c r="E6" s="317"/>
      <c r="F6" s="345" t="str">
        <f>RANKING!C4</f>
        <v>VERBAETEN JOS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124"/>
      <c r="U6" s="124"/>
      <c r="V6" s="124"/>
      <c r="W6" s="124"/>
      <c r="X6" s="124"/>
      <c r="Y6" s="124"/>
      <c r="Z6" s="124"/>
    </row>
    <row r="7" spans="1:26" ht="9.9499999999999993" customHeight="1" x14ac:dyDescent="0.25">
      <c r="A7" s="124"/>
      <c r="B7" s="124"/>
      <c r="C7" s="124"/>
      <c r="D7" s="124"/>
      <c r="E7" s="127"/>
      <c r="F7" s="127"/>
      <c r="G7" s="127"/>
      <c r="H7" s="127"/>
      <c r="I7" s="127"/>
      <c r="J7" s="127"/>
      <c r="K7" s="127"/>
      <c r="L7" s="127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</row>
    <row r="8" spans="1:26" ht="24.95" customHeight="1" x14ac:dyDescent="0.4">
      <c r="A8" s="344" t="s">
        <v>26</v>
      </c>
      <c r="B8" s="344"/>
      <c r="C8" s="344"/>
      <c r="D8" s="346">
        <f>RANKING!H4</f>
        <v>105030</v>
      </c>
      <c r="E8" s="346"/>
      <c r="F8" s="346"/>
      <c r="G8" s="346"/>
      <c r="H8" s="128"/>
      <c r="I8" s="124"/>
      <c r="J8" s="317" t="s">
        <v>3</v>
      </c>
      <c r="K8" s="317"/>
      <c r="L8" s="346" t="str">
        <f>RANKING!D4</f>
        <v>DNM</v>
      </c>
      <c r="M8" s="346"/>
      <c r="N8" s="320" t="s">
        <v>27</v>
      </c>
      <c r="O8" s="320"/>
      <c r="P8" s="346" t="str">
        <f>RANKING!E4</f>
        <v>Compound</v>
      </c>
      <c r="Q8" s="346"/>
      <c r="R8" s="346"/>
      <c r="S8" s="346"/>
      <c r="T8" s="346" t="str">
        <f>RANKING!F4</f>
        <v>Men</v>
      </c>
      <c r="U8" s="346"/>
      <c r="V8" s="346"/>
      <c r="W8" s="346" t="str">
        <f>RANKING!G4</f>
        <v>Master</v>
      </c>
      <c r="X8" s="346"/>
      <c r="Y8" s="346"/>
      <c r="Z8" s="346"/>
    </row>
    <row r="9" spans="1:26" ht="9.9499999999999993" customHeight="1" x14ac:dyDescent="0.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ht="24.95" customHeight="1" x14ac:dyDescent="0.25">
      <c r="A10" s="324" t="s">
        <v>28</v>
      </c>
      <c r="B10" s="325"/>
      <c r="C10" s="326"/>
      <c r="D10" s="330" t="s">
        <v>29</v>
      </c>
      <c r="E10" s="331"/>
      <c r="F10" s="361" t="str">
        <f>AFKAMPING!B130</f>
        <v>x</v>
      </c>
      <c r="G10" s="362"/>
      <c r="H10" s="365">
        <f>AFKAMPING!A131</f>
        <v>0</v>
      </c>
      <c r="I10" s="124"/>
      <c r="J10" s="334" t="s">
        <v>30</v>
      </c>
      <c r="K10" s="335"/>
      <c r="L10" s="336"/>
      <c r="M10" s="340" t="s">
        <v>29</v>
      </c>
      <c r="N10" s="341"/>
      <c r="O10" s="347">
        <f>IF(AFKAMPING!F129&lt;=0,AFKAMPING!F128,IF(AFKAMPING!F128&gt;=0,AFKAMPING!F129))</f>
        <v>0</v>
      </c>
      <c r="P10" s="348"/>
      <c r="Q10" s="351" t="str">
        <f>AFKAMPING!H129</f>
        <v>B</v>
      </c>
      <c r="R10" s="124"/>
      <c r="S10" s="334" t="s">
        <v>31</v>
      </c>
      <c r="T10" s="335"/>
      <c r="U10" s="336"/>
      <c r="V10" s="340" t="s">
        <v>29</v>
      </c>
      <c r="W10" s="341"/>
      <c r="X10" s="347">
        <f>IF(AFKAMPING!J127&lt;=0,AFKAMPING!J124,IF(AFKAMPING!J124&gt;=0,AFKAMPING!J127))</f>
        <v>0</v>
      </c>
      <c r="Y10" s="348"/>
      <c r="Z10" s="351" t="str">
        <f>AFKAMPING!L127</f>
        <v>B</v>
      </c>
    </row>
    <row r="11" spans="1:26" ht="24.95" customHeight="1" x14ac:dyDescent="0.25">
      <c r="A11" s="327"/>
      <c r="B11" s="328"/>
      <c r="C11" s="329"/>
      <c r="D11" s="332"/>
      <c r="E11" s="333"/>
      <c r="F11" s="363"/>
      <c r="G11" s="364"/>
      <c r="H11" s="366"/>
      <c r="I11" s="124"/>
      <c r="J11" s="337"/>
      <c r="K11" s="338"/>
      <c r="L11" s="339"/>
      <c r="M11" s="342"/>
      <c r="N11" s="343"/>
      <c r="O11" s="349"/>
      <c r="P11" s="350"/>
      <c r="Q11" s="352"/>
      <c r="R11" s="124"/>
      <c r="S11" s="337"/>
      <c r="T11" s="338"/>
      <c r="U11" s="339"/>
      <c r="V11" s="342"/>
      <c r="W11" s="343"/>
      <c r="X11" s="349"/>
      <c r="Y11" s="350"/>
      <c r="Z11" s="352"/>
    </row>
    <row r="12" spans="1:26" ht="24.95" customHeight="1" x14ac:dyDescent="0.25">
      <c r="A12" s="201"/>
      <c r="B12" s="202">
        <v>1</v>
      </c>
      <c r="C12" s="202">
        <v>2</v>
      </c>
      <c r="D12" s="202">
        <v>3</v>
      </c>
      <c r="E12" s="355" t="s">
        <v>202</v>
      </c>
      <c r="F12" s="356"/>
      <c r="G12" s="357" t="s">
        <v>203</v>
      </c>
      <c r="H12" s="356"/>
      <c r="I12" s="124"/>
      <c r="J12" s="178"/>
      <c r="K12" s="177">
        <v>1</v>
      </c>
      <c r="L12" s="177">
        <v>2</v>
      </c>
      <c r="M12" s="177">
        <v>3</v>
      </c>
      <c r="N12" s="358" t="s">
        <v>202</v>
      </c>
      <c r="O12" s="359"/>
      <c r="P12" s="360" t="s">
        <v>203</v>
      </c>
      <c r="Q12" s="359"/>
      <c r="R12" s="124"/>
      <c r="S12" s="178"/>
      <c r="T12" s="177">
        <v>1</v>
      </c>
      <c r="U12" s="177">
        <v>2</v>
      </c>
      <c r="V12" s="177">
        <v>3</v>
      </c>
      <c r="W12" s="358" t="s">
        <v>202</v>
      </c>
      <c r="X12" s="359"/>
      <c r="Y12" s="360" t="s">
        <v>203</v>
      </c>
      <c r="Z12" s="359"/>
    </row>
    <row r="13" spans="1:26" ht="24.95" customHeight="1" x14ac:dyDescent="0.3">
      <c r="A13" s="202">
        <v>1</v>
      </c>
      <c r="B13" s="203"/>
      <c r="C13" s="201"/>
      <c r="D13" s="201"/>
      <c r="E13" s="353"/>
      <c r="F13" s="353"/>
      <c r="G13" s="353"/>
      <c r="H13" s="353"/>
      <c r="I13" s="124"/>
      <c r="J13" s="177">
        <v>1</v>
      </c>
      <c r="K13" s="129"/>
      <c r="L13" s="178"/>
      <c r="M13" s="178"/>
      <c r="N13" s="354"/>
      <c r="O13" s="354"/>
      <c r="P13" s="354"/>
      <c r="Q13" s="354"/>
      <c r="R13" s="124"/>
      <c r="S13" s="177">
        <v>1</v>
      </c>
      <c r="T13" s="129"/>
      <c r="U13" s="178"/>
      <c r="V13" s="178"/>
      <c r="W13" s="354"/>
      <c r="X13" s="354"/>
      <c r="Y13" s="354"/>
      <c r="Z13" s="354"/>
    </row>
    <row r="14" spans="1:26" ht="24.95" customHeight="1" x14ac:dyDescent="0.25">
      <c r="A14" s="202">
        <v>2</v>
      </c>
      <c r="B14" s="201"/>
      <c r="C14" s="201"/>
      <c r="D14" s="201"/>
      <c r="E14" s="353"/>
      <c r="F14" s="353"/>
      <c r="G14" s="353"/>
      <c r="H14" s="353"/>
      <c r="I14" s="124"/>
      <c r="J14" s="177">
        <v>2</v>
      </c>
      <c r="K14" s="178"/>
      <c r="L14" s="178"/>
      <c r="M14" s="178"/>
      <c r="N14" s="354"/>
      <c r="O14" s="354"/>
      <c r="P14" s="354"/>
      <c r="Q14" s="354"/>
      <c r="R14" s="124"/>
      <c r="S14" s="177">
        <v>2</v>
      </c>
      <c r="T14" s="178"/>
      <c r="U14" s="178"/>
      <c r="V14" s="178"/>
      <c r="W14" s="354"/>
      <c r="X14" s="354"/>
      <c r="Y14" s="354"/>
      <c r="Z14" s="354"/>
    </row>
    <row r="15" spans="1:26" ht="24.95" customHeight="1" x14ac:dyDescent="0.25">
      <c r="A15" s="202">
        <v>3</v>
      </c>
      <c r="B15" s="201"/>
      <c r="C15" s="201"/>
      <c r="D15" s="201"/>
      <c r="E15" s="353"/>
      <c r="F15" s="353"/>
      <c r="G15" s="353"/>
      <c r="H15" s="353"/>
      <c r="I15" s="124"/>
      <c r="J15" s="177">
        <v>3</v>
      </c>
      <c r="K15" s="178"/>
      <c r="L15" s="178"/>
      <c r="M15" s="178"/>
      <c r="N15" s="354"/>
      <c r="O15" s="354"/>
      <c r="P15" s="354"/>
      <c r="Q15" s="354"/>
      <c r="R15" s="124"/>
      <c r="S15" s="177">
        <v>3</v>
      </c>
      <c r="T15" s="178"/>
      <c r="U15" s="178"/>
      <c r="V15" s="178"/>
      <c r="W15" s="354"/>
      <c r="X15" s="354"/>
      <c r="Y15" s="354"/>
      <c r="Z15" s="354"/>
    </row>
    <row r="16" spans="1:26" ht="24.95" hidden="1" customHeight="1" x14ac:dyDescent="0.25">
      <c r="A16" s="367" t="s">
        <v>32</v>
      </c>
      <c r="B16" s="367"/>
      <c r="C16" s="367"/>
      <c r="D16" s="367"/>
      <c r="E16" s="367"/>
      <c r="F16" s="367"/>
      <c r="G16" s="367"/>
      <c r="H16" s="367"/>
      <c r="I16" s="124"/>
      <c r="J16" s="368" t="s">
        <v>32</v>
      </c>
      <c r="K16" s="368"/>
      <c r="L16" s="368"/>
      <c r="M16" s="368"/>
      <c r="N16" s="368"/>
      <c r="O16" s="368"/>
      <c r="P16" s="368"/>
      <c r="Q16" s="368"/>
      <c r="R16" s="124"/>
      <c r="S16" s="368" t="s">
        <v>32</v>
      </c>
      <c r="T16" s="368"/>
      <c r="U16" s="368"/>
      <c r="V16" s="368"/>
      <c r="W16" s="368"/>
      <c r="X16" s="368"/>
      <c r="Y16" s="368"/>
      <c r="Z16" s="368"/>
    </row>
    <row r="17" spans="1:26" ht="24.95" customHeight="1" x14ac:dyDescent="0.25">
      <c r="A17" s="202">
        <v>4</v>
      </c>
      <c r="B17" s="201"/>
      <c r="C17" s="201"/>
      <c r="D17" s="201"/>
      <c r="E17" s="369"/>
      <c r="F17" s="369"/>
      <c r="G17" s="369"/>
      <c r="H17" s="369"/>
      <c r="I17" s="124"/>
      <c r="J17" s="177">
        <v>4</v>
      </c>
      <c r="K17" s="178"/>
      <c r="L17" s="178"/>
      <c r="M17" s="178"/>
      <c r="N17" s="370"/>
      <c r="O17" s="370"/>
      <c r="P17" s="370"/>
      <c r="Q17" s="370"/>
      <c r="R17" s="124"/>
      <c r="S17" s="177">
        <v>4</v>
      </c>
      <c r="T17" s="178"/>
      <c r="U17" s="178"/>
      <c r="V17" s="178"/>
      <c r="W17" s="370"/>
      <c r="X17" s="370"/>
      <c r="Y17" s="370"/>
      <c r="Z17" s="370"/>
    </row>
    <row r="18" spans="1:26" ht="24.95" hidden="1" customHeight="1" x14ac:dyDescent="0.25">
      <c r="A18" s="367" t="s">
        <v>32</v>
      </c>
      <c r="B18" s="367"/>
      <c r="C18" s="367"/>
      <c r="D18" s="367"/>
      <c r="E18" s="367"/>
      <c r="F18" s="367"/>
      <c r="G18" s="367"/>
      <c r="H18" s="367"/>
      <c r="I18" s="124"/>
      <c r="J18" s="368" t="s">
        <v>32</v>
      </c>
      <c r="K18" s="368"/>
      <c r="L18" s="368"/>
      <c r="M18" s="368"/>
      <c r="N18" s="368"/>
      <c r="O18" s="368"/>
      <c r="P18" s="368"/>
      <c r="Q18" s="368"/>
      <c r="R18" s="124"/>
      <c r="S18" s="368" t="s">
        <v>32</v>
      </c>
      <c r="T18" s="368"/>
      <c r="U18" s="368"/>
      <c r="V18" s="368"/>
      <c r="W18" s="368"/>
      <c r="X18" s="368"/>
      <c r="Y18" s="368"/>
      <c r="Z18" s="368"/>
    </row>
    <row r="19" spans="1:26" ht="24.95" customHeight="1" x14ac:dyDescent="0.25">
      <c r="A19" s="202">
        <v>5</v>
      </c>
      <c r="B19" s="201"/>
      <c r="C19" s="201"/>
      <c r="D19" s="201"/>
      <c r="E19" s="369"/>
      <c r="F19" s="369"/>
      <c r="G19" s="369"/>
      <c r="H19" s="369"/>
      <c r="I19" s="124"/>
      <c r="J19" s="177">
        <v>5</v>
      </c>
      <c r="K19" s="178"/>
      <c r="L19" s="178"/>
      <c r="M19" s="178"/>
      <c r="N19" s="370"/>
      <c r="O19" s="370"/>
      <c r="P19" s="370"/>
      <c r="Q19" s="370"/>
      <c r="R19" s="124"/>
      <c r="S19" s="177">
        <v>5</v>
      </c>
      <c r="T19" s="178"/>
      <c r="U19" s="178"/>
      <c r="V19" s="178"/>
      <c r="W19" s="370"/>
      <c r="X19" s="370"/>
      <c r="Y19" s="370"/>
      <c r="Z19" s="370"/>
    </row>
    <row r="20" spans="1:26" ht="24.95" customHeight="1" x14ac:dyDescent="0.25">
      <c r="A20" s="204"/>
      <c r="B20" s="204"/>
      <c r="C20" s="331" t="s">
        <v>33</v>
      </c>
      <c r="D20" s="379"/>
      <c r="E20" s="380"/>
      <c r="F20" s="380"/>
      <c r="G20" s="369"/>
      <c r="H20" s="369"/>
      <c r="I20" s="124"/>
      <c r="J20" s="124"/>
      <c r="K20" s="124"/>
      <c r="L20" s="371" t="s">
        <v>33</v>
      </c>
      <c r="M20" s="341"/>
      <c r="N20" s="372"/>
      <c r="O20" s="372"/>
      <c r="P20" s="370"/>
      <c r="Q20" s="370"/>
      <c r="R20" s="124"/>
      <c r="S20" s="124"/>
      <c r="T20" s="124"/>
      <c r="U20" s="371" t="s">
        <v>33</v>
      </c>
      <c r="V20" s="341"/>
      <c r="W20" s="372"/>
      <c r="X20" s="372"/>
      <c r="Y20" s="370"/>
      <c r="Z20" s="370"/>
    </row>
    <row r="21" spans="1:26" ht="24.95" customHeight="1" x14ac:dyDescent="0.25">
      <c r="A21" s="204"/>
      <c r="B21" s="204"/>
      <c r="C21" s="204"/>
      <c r="D21" s="204"/>
      <c r="E21" s="204"/>
      <c r="F21" s="204"/>
      <c r="G21" s="204"/>
      <c r="H21" s="20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</row>
    <row r="22" spans="1:26" ht="24.95" customHeight="1" x14ac:dyDescent="0.25">
      <c r="A22" s="373" t="s">
        <v>34</v>
      </c>
      <c r="B22" s="374"/>
      <c r="C22" s="374"/>
      <c r="D22" s="375"/>
      <c r="E22" s="373" t="s">
        <v>35</v>
      </c>
      <c r="F22" s="374"/>
      <c r="G22" s="374"/>
      <c r="H22" s="375"/>
      <c r="I22" s="124"/>
      <c r="J22" s="376" t="s">
        <v>34</v>
      </c>
      <c r="K22" s="377"/>
      <c r="L22" s="377"/>
      <c r="M22" s="378"/>
      <c r="N22" s="376" t="s">
        <v>35</v>
      </c>
      <c r="O22" s="377"/>
      <c r="P22" s="377"/>
      <c r="Q22" s="378"/>
      <c r="R22" s="124"/>
      <c r="S22" s="376" t="s">
        <v>34</v>
      </c>
      <c r="T22" s="377"/>
      <c r="U22" s="377"/>
      <c r="V22" s="378"/>
      <c r="W22" s="376" t="s">
        <v>35</v>
      </c>
      <c r="X22" s="377"/>
      <c r="Y22" s="377"/>
      <c r="Z22" s="378"/>
    </row>
    <row r="23" spans="1:26" ht="24.95" customHeight="1" x14ac:dyDescent="0.25">
      <c r="A23" s="373" t="s">
        <v>36</v>
      </c>
      <c r="B23" s="375"/>
      <c r="C23" s="373" t="s">
        <v>37</v>
      </c>
      <c r="D23" s="375"/>
      <c r="E23" s="373" t="s">
        <v>36</v>
      </c>
      <c r="F23" s="375"/>
      <c r="G23" s="373" t="s">
        <v>37</v>
      </c>
      <c r="H23" s="375"/>
      <c r="I23" s="124"/>
      <c r="J23" s="376" t="s">
        <v>36</v>
      </c>
      <c r="K23" s="378"/>
      <c r="L23" s="376" t="s">
        <v>37</v>
      </c>
      <c r="M23" s="378"/>
      <c r="N23" s="376" t="s">
        <v>36</v>
      </c>
      <c r="O23" s="378"/>
      <c r="P23" s="376" t="s">
        <v>37</v>
      </c>
      <c r="Q23" s="378"/>
      <c r="R23" s="124"/>
      <c r="S23" s="376" t="s">
        <v>36</v>
      </c>
      <c r="T23" s="378"/>
      <c r="U23" s="376" t="s">
        <v>37</v>
      </c>
      <c r="V23" s="378"/>
      <c r="W23" s="376" t="s">
        <v>36</v>
      </c>
      <c r="X23" s="378"/>
      <c r="Y23" s="376" t="s">
        <v>37</v>
      </c>
      <c r="Z23" s="378"/>
    </row>
    <row r="24" spans="1:26" ht="24.95" customHeight="1" x14ac:dyDescent="0.25">
      <c r="A24" s="373" t="s">
        <v>38</v>
      </c>
      <c r="B24" s="374"/>
      <c r="C24" s="374"/>
      <c r="D24" s="375"/>
      <c r="E24" s="373" t="s">
        <v>39</v>
      </c>
      <c r="F24" s="374"/>
      <c r="G24" s="374"/>
      <c r="H24" s="375"/>
      <c r="I24" s="124"/>
      <c r="J24" s="376" t="s">
        <v>38</v>
      </c>
      <c r="K24" s="377"/>
      <c r="L24" s="377"/>
      <c r="M24" s="378"/>
      <c r="N24" s="376" t="s">
        <v>39</v>
      </c>
      <c r="O24" s="377"/>
      <c r="P24" s="377"/>
      <c r="Q24" s="378"/>
      <c r="R24" s="124"/>
      <c r="S24" s="376" t="s">
        <v>38</v>
      </c>
      <c r="T24" s="377"/>
      <c r="U24" s="377"/>
      <c r="V24" s="378"/>
      <c r="W24" s="376" t="s">
        <v>39</v>
      </c>
      <c r="X24" s="377"/>
      <c r="Y24" s="377"/>
      <c r="Z24" s="378"/>
    </row>
    <row r="25" spans="1:26" ht="24.95" customHeight="1" x14ac:dyDescent="0.25">
      <c r="A25" s="387"/>
      <c r="B25" s="388"/>
      <c r="C25" s="388"/>
      <c r="D25" s="389"/>
      <c r="E25" s="387"/>
      <c r="F25" s="388"/>
      <c r="G25" s="388"/>
      <c r="H25" s="389"/>
      <c r="I25" s="124"/>
      <c r="J25" s="381"/>
      <c r="K25" s="382"/>
      <c r="L25" s="382"/>
      <c r="M25" s="383"/>
      <c r="N25" s="381"/>
      <c r="O25" s="382"/>
      <c r="P25" s="382"/>
      <c r="Q25" s="383"/>
      <c r="R25" s="124"/>
      <c r="S25" s="381"/>
      <c r="T25" s="382"/>
      <c r="U25" s="382"/>
      <c r="V25" s="383"/>
      <c r="W25" s="381"/>
      <c r="X25" s="382"/>
      <c r="Y25" s="382"/>
      <c r="Z25" s="383"/>
    </row>
    <row r="26" spans="1:26" ht="24.95" customHeight="1" x14ac:dyDescent="0.25">
      <c r="A26" s="390"/>
      <c r="B26" s="391"/>
      <c r="C26" s="391"/>
      <c r="D26" s="392"/>
      <c r="E26" s="390"/>
      <c r="F26" s="391"/>
      <c r="G26" s="391"/>
      <c r="H26" s="392"/>
      <c r="I26" s="124"/>
      <c r="J26" s="384"/>
      <c r="K26" s="385"/>
      <c r="L26" s="385"/>
      <c r="M26" s="386"/>
      <c r="N26" s="384"/>
      <c r="O26" s="385"/>
      <c r="P26" s="385"/>
      <c r="Q26" s="386"/>
      <c r="R26" s="124"/>
      <c r="S26" s="384"/>
      <c r="T26" s="385"/>
      <c r="U26" s="385"/>
      <c r="V26" s="386"/>
      <c r="W26" s="384"/>
      <c r="X26" s="385"/>
      <c r="Y26" s="385"/>
      <c r="Z26" s="386"/>
    </row>
    <row r="27" spans="1:26" ht="24.95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</row>
    <row r="28" spans="1:26" ht="24.95" customHeight="1" x14ac:dyDescent="0.25">
      <c r="A28" s="334" t="s">
        <v>40</v>
      </c>
      <c r="B28" s="335"/>
      <c r="C28" s="336"/>
      <c r="D28" s="340" t="s">
        <v>29</v>
      </c>
      <c r="E28" s="341"/>
      <c r="F28" s="347">
        <f>IF(AFKAMPING!N123&lt;=0,AFKAMPING!N116,IF(AFKAMPING!N116&gt;=0,AFKAMPING!N123))</f>
        <v>8</v>
      </c>
      <c r="G28" s="348"/>
      <c r="H28" s="351">
        <f>AFKAMPING!P123</f>
        <v>0</v>
      </c>
      <c r="I28" s="124"/>
      <c r="J28" s="334" t="s">
        <v>41</v>
      </c>
      <c r="K28" s="335"/>
      <c r="L28" s="336"/>
      <c r="M28" s="340" t="s">
        <v>29</v>
      </c>
      <c r="N28" s="341"/>
      <c r="O28" s="347">
        <f>IF(AFKAMPING!R115&lt;=0,AFKAMPING!R100,IF(AFKAMPING!R100&gt;=0,AFKAMPING!R115))</f>
        <v>7</v>
      </c>
      <c r="P28" s="348"/>
      <c r="Q28" s="351">
        <f>AFKAMPING!T115</f>
        <v>0</v>
      </c>
      <c r="R28" s="124"/>
      <c r="S28" s="393" t="s">
        <v>42</v>
      </c>
      <c r="T28" s="394"/>
      <c r="U28" s="395"/>
      <c r="V28" s="396" t="s">
        <v>29</v>
      </c>
      <c r="W28" s="397"/>
      <c r="X28" s="398">
        <f>IF(AFKAMPING!V99&lt;=0,AFKAMPING!V67,IF(AFKAMPING!V67&gt;=0,AFKAMPING!V99))</f>
        <v>3</v>
      </c>
      <c r="Y28" s="399"/>
      <c r="Z28" s="400"/>
    </row>
    <row r="29" spans="1:26" ht="24.95" customHeight="1" x14ac:dyDescent="0.25">
      <c r="A29" s="337"/>
      <c r="B29" s="338"/>
      <c r="C29" s="339"/>
      <c r="D29" s="342"/>
      <c r="E29" s="343"/>
      <c r="F29" s="349"/>
      <c r="G29" s="350"/>
      <c r="H29" s="352"/>
      <c r="I29" s="124"/>
      <c r="J29" s="337"/>
      <c r="K29" s="338"/>
      <c r="L29" s="339"/>
      <c r="M29" s="342"/>
      <c r="N29" s="343"/>
      <c r="O29" s="349"/>
      <c r="P29" s="350"/>
      <c r="Q29" s="352"/>
      <c r="R29" s="124"/>
      <c r="S29" s="393" t="s">
        <v>43</v>
      </c>
      <c r="T29" s="394"/>
      <c r="U29" s="395"/>
      <c r="V29" s="396" t="s">
        <v>29</v>
      </c>
      <c r="W29" s="397"/>
      <c r="X29" s="398">
        <f>IF(AFKAMPING!R69&lt;=0,AFKAMPING!R68,IF(AFKAMPING!R68&gt;=0,AFKAMPING!R69))</f>
        <v>7</v>
      </c>
      <c r="Y29" s="399"/>
      <c r="Z29" s="400"/>
    </row>
    <row r="30" spans="1:26" ht="24.95" customHeight="1" x14ac:dyDescent="0.25">
      <c r="A30" s="178"/>
      <c r="B30" s="177">
        <v>1</v>
      </c>
      <c r="C30" s="177">
        <v>2</v>
      </c>
      <c r="D30" s="177">
        <v>3</v>
      </c>
      <c r="E30" s="358" t="s">
        <v>202</v>
      </c>
      <c r="F30" s="359"/>
      <c r="G30" s="360" t="s">
        <v>203</v>
      </c>
      <c r="H30" s="359"/>
      <c r="I30" s="124"/>
      <c r="J30" s="178"/>
      <c r="K30" s="177">
        <v>1</v>
      </c>
      <c r="L30" s="177">
        <v>2</v>
      </c>
      <c r="M30" s="177">
        <v>3</v>
      </c>
      <c r="N30" s="358" t="s">
        <v>202</v>
      </c>
      <c r="O30" s="359"/>
      <c r="P30" s="360" t="s">
        <v>203</v>
      </c>
      <c r="Q30" s="359"/>
      <c r="R30" s="124"/>
      <c r="S30" s="178"/>
      <c r="T30" s="177">
        <v>1</v>
      </c>
      <c r="U30" s="177">
        <v>2</v>
      </c>
      <c r="V30" s="177">
        <v>3</v>
      </c>
      <c r="W30" s="358" t="s">
        <v>202</v>
      </c>
      <c r="X30" s="359"/>
      <c r="Y30" s="360" t="s">
        <v>203</v>
      </c>
      <c r="Z30" s="359"/>
    </row>
    <row r="31" spans="1:26" ht="24.95" customHeight="1" x14ac:dyDescent="0.3">
      <c r="A31" s="177">
        <v>1</v>
      </c>
      <c r="B31" s="129"/>
      <c r="C31" s="178"/>
      <c r="D31" s="178"/>
      <c r="E31" s="354"/>
      <c r="F31" s="354"/>
      <c r="G31" s="354"/>
      <c r="H31" s="354"/>
      <c r="I31" s="124"/>
      <c r="J31" s="177">
        <v>1</v>
      </c>
      <c r="K31" s="129"/>
      <c r="L31" s="178"/>
      <c r="M31" s="178"/>
      <c r="N31" s="354"/>
      <c r="O31" s="354"/>
      <c r="P31" s="354"/>
      <c r="Q31" s="354"/>
      <c r="R31" s="124"/>
      <c r="S31" s="177">
        <v>1</v>
      </c>
      <c r="T31" s="129"/>
      <c r="U31" s="178"/>
      <c r="V31" s="178"/>
      <c r="W31" s="354"/>
      <c r="X31" s="354"/>
      <c r="Y31" s="354"/>
      <c r="Z31" s="354"/>
    </row>
    <row r="32" spans="1:26" ht="24.95" customHeight="1" x14ac:dyDescent="0.25">
      <c r="A32" s="177">
        <v>2</v>
      </c>
      <c r="B32" s="178"/>
      <c r="C32" s="178"/>
      <c r="D32" s="178"/>
      <c r="E32" s="354"/>
      <c r="F32" s="354"/>
      <c r="G32" s="354"/>
      <c r="H32" s="354"/>
      <c r="I32" s="124"/>
      <c r="J32" s="177">
        <v>2</v>
      </c>
      <c r="K32" s="178"/>
      <c r="L32" s="178"/>
      <c r="M32" s="178"/>
      <c r="N32" s="354"/>
      <c r="O32" s="354"/>
      <c r="P32" s="354"/>
      <c r="Q32" s="354"/>
      <c r="R32" s="124"/>
      <c r="S32" s="177">
        <v>2</v>
      </c>
      <c r="T32" s="178"/>
      <c r="U32" s="178"/>
      <c r="V32" s="178"/>
      <c r="W32" s="354"/>
      <c r="X32" s="354"/>
      <c r="Y32" s="354"/>
      <c r="Z32" s="354"/>
    </row>
    <row r="33" spans="1:26" ht="24.95" customHeight="1" x14ac:dyDescent="0.25">
      <c r="A33" s="177">
        <v>3</v>
      </c>
      <c r="B33" s="178"/>
      <c r="C33" s="178"/>
      <c r="D33" s="178"/>
      <c r="E33" s="354"/>
      <c r="F33" s="354"/>
      <c r="G33" s="354"/>
      <c r="H33" s="354"/>
      <c r="I33" s="124"/>
      <c r="J33" s="177">
        <v>3</v>
      </c>
      <c r="K33" s="178"/>
      <c r="L33" s="178"/>
      <c r="M33" s="178"/>
      <c r="N33" s="354"/>
      <c r="O33" s="354"/>
      <c r="P33" s="354"/>
      <c r="Q33" s="354"/>
      <c r="R33" s="124"/>
      <c r="S33" s="177">
        <v>3</v>
      </c>
      <c r="T33" s="178"/>
      <c r="U33" s="178"/>
      <c r="V33" s="178"/>
      <c r="W33" s="354"/>
      <c r="X33" s="354"/>
      <c r="Y33" s="354"/>
      <c r="Z33" s="354"/>
    </row>
    <row r="34" spans="1:26" ht="24.95" hidden="1" customHeight="1" x14ac:dyDescent="0.25">
      <c r="A34" s="368" t="s">
        <v>32</v>
      </c>
      <c r="B34" s="368"/>
      <c r="C34" s="368"/>
      <c r="D34" s="368"/>
      <c r="E34" s="368"/>
      <c r="F34" s="368"/>
      <c r="G34" s="368"/>
      <c r="H34" s="368"/>
      <c r="I34" s="124"/>
      <c r="J34" s="368" t="s">
        <v>32</v>
      </c>
      <c r="K34" s="368"/>
      <c r="L34" s="368"/>
      <c r="M34" s="368"/>
      <c r="N34" s="368"/>
      <c r="O34" s="368"/>
      <c r="P34" s="368"/>
      <c r="Q34" s="368"/>
      <c r="R34" s="124"/>
      <c r="S34" s="368" t="s">
        <v>32</v>
      </c>
      <c r="T34" s="368"/>
      <c r="U34" s="368"/>
      <c r="V34" s="368"/>
      <c r="W34" s="368"/>
      <c r="X34" s="368"/>
      <c r="Y34" s="368"/>
      <c r="Z34" s="368"/>
    </row>
    <row r="35" spans="1:26" ht="24.95" customHeight="1" x14ac:dyDescent="0.25">
      <c r="A35" s="177">
        <v>4</v>
      </c>
      <c r="B35" s="178"/>
      <c r="C35" s="178"/>
      <c r="D35" s="178"/>
      <c r="E35" s="370"/>
      <c r="F35" s="370"/>
      <c r="G35" s="370"/>
      <c r="H35" s="370"/>
      <c r="I35" s="124"/>
      <c r="J35" s="177">
        <v>4</v>
      </c>
      <c r="K35" s="178"/>
      <c r="L35" s="178"/>
      <c r="M35" s="178"/>
      <c r="N35" s="370"/>
      <c r="O35" s="370"/>
      <c r="P35" s="370"/>
      <c r="Q35" s="370"/>
      <c r="R35" s="124"/>
      <c r="S35" s="177">
        <v>4</v>
      </c>
      <c r="T35" s="178"/>
      <c r="U35" s="178"/>
      <c r="V35" s="178"/>
      <c r="W35" s="370"/>
      <c r="X35" s="370"/>
      <c r="Y35" s="370"/>
      <c r="Z35" s="370"/>
    </row>
    <row r="36" spans="1:26" ht="24.95" hidden="1" customHeight="1" x14ac:dyDescent="0.25">
      <c r="A36" s="368" t="s">
        <v>32</v>
      </c>
      <c r="B36" s="368"/>
      <c r="C36" s="368"/>
      <c r="D36" s="368"/>
      <c r="E36" s="368"/>
      <c r="F36" s="368"/>
      <c r="G36" s="368"/>
      <c r="H36" s="368"/>
      <c r="I36" s="124"/>
      <c r="J36" s="368" t="s">
        <v>32</v>
      </c>
      <c r="K36" s="368"/>
      <c r="L36" s="368"/>
      <c r="M36" s="368"/>
      <c r="N36" s="368"/>
      <c r="O36" s="368"/>
      <c r="P36" s="368"/>
      <c r="Q36" s="368"/>
      <c r="R36" s="124"/>
      <c r="S36" s="368" t="s">
        <v>32</v>
      </c>
      <c r="T36" s="368"/>
      <c r="U36" s="368"/>
      <c r="V36" s="368"/>
      <c r="W36" s="368"/>
      <c r="X36" s="368"/>
      <c r="Y36" s="368"/>
      <c r="Z36" s="368"/>
    </row>
    <row r="37" spans="1:26" ht="24.95" customHeight="1" x14ac:dyDescent="0.25">
      <c r="A37" s="177">
        <v>5</v>
      </c>
      <c r="B37" s="178"/>
      <c r="C37" s="178"/>
      <c r="D37" s="178"/>
      <c r="E37" s="370"/>
      <c r="F37" s="370"/>
      <c r="G37" s="370"/>
      <c r="H37" s="370"/>
      <c r="I37" s="124"/>
      <c r="J37" s="177">
        <v>5</v>
      </c>
      <c r="K37" s="178"/>
      <c r="L37" s="178"/>
      <c r="M37" s="178"/>
      <c r="N37" s="370"/>
      <c r="O37" s="370"/>
      <c r="P37" s="370"/>
      <c r="Q37" s="370"/>
      <c r="R37" s="124"/>
      <c r="S37" s="177">
        <v>5</v>
      </c>
      <c r="T37" s="178"/>
      <c r="U37" s="178"/>
      <c r="V37" s="178"/>
      <c r="W37" s="370"/>
      <c r="X37" s="370"/>
      <c r="Y37" s="370"/>
      <c r="Z37" s="370"/>
    </row>
    <row r="38" spans="1:26" ht="24.95" customHeight="1" x14ac:dyDescent="0.25">
      <c r="A38" s="124"/>
      <c r="B38" s="124"/>
      <c r="C38" s="371" t="s">
        <v>33</v>
      </c>
      <c r="D38" s="341"/>
      <c r="E38" s="372"/>
      <c r="F38" s="372"/>
      <c r="G38" s="370"/>
      <c r="H38" s="370"/>
      <c r="I38" s="124"/>
      <c r="J38" s="124"/>
      <c r="K38" s="124"/>
      <c r="L38" s="371" t="s">
        <v>33</v>
      </c>
      <c r="M38" s="341"/>
      <c r="N38" s="372"/>
      <c r="O38" s="372"/>
      <c r="P38" s="370"/>
      <c r="Q38" s="370"/>
      <c r="R38" s="124"/>
      <c r="S38" s="124"/>
      <c r="T38" s="124"/>
      <c r="U38" s="371" t="s">
        <v>33</v>
      </c>
      <c r="V38" s="341"/>
      <c r="W38" s="372"/>
      <c r="X38" s="372"/>
      <c r="Y38" s="370"/>
      <c r="Z38" s="370"/>
    </row>
    <row r="39" spans="1:26" ht="24.95" customHeight="1" x14ac:dyDescent="0.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</row>
    <row r="40" spans="1:26" ht="24.95" customHeight="1" x14ac:dyDescent="0.25">
      <c r="A40" s="376" t="s">
        <v>34</v>
      </c>
      <c r="B40" s="377"/>
      <c r="C40" s="377"/>
      <c r="D40" s="378"/>
      <c r="E40" s="376" t="s">
        <v>35</v>
      </c>
      <c r="F40" s="377"/>
      <c r="G40" s="377"/>
      <c r="H40" s="378"/>
      <c r="I40" s="124"/>
      <c r="J40" s="376" t="s">
        <v>34</v>
      </c>
      <c r="K40" s="377"/>
      <c r="L40" s="377"/>
      <c r="M40" s="378"/>
      <c r="N40" s="376" t="s">
        <v>35</v>
      </c>
      <c r="O40" s="377"/>
      <c r="P40" s="377"/>
      <c r="Q40" s="378"/>
      <c r="R40" s="124"/>
      <c r="S40" s="376" t="s">
        <v>34</v>
      </c>
      <c r="T40" s="377"/>
      <c r="U40" s="377"/>
      <c r="V40" s="378"/>
      <c r="W40" s="376" t="s">
        <v>35</v>
      </c>
      <c r="X40" s="377"/>
      <c r="Y40" s="377"/>
      <c r="Z40" s="378"/>
    </row>
    <row r="41" spans="1:26" ht="24.95" customHeight="1" x14ac:dyDescent="0.25">
      <c r="A41" s="376" t="s">
        <v>36</v>
      </c>
      <c r="B41" s="378"/>
      <c r="C41" s="376" t="s">
        <v>37</v>
      </c>
      <c r="D41" s="378"/>
      <c r="E41" s="376" t="s">
        <v>36</v>
      </c>
      <c r="F41" s="378"/>
      <c r="G41" s="376" t="s">
        <v>37</v>
      </c>
      <c r="H41" s="378"/>
      <c r="I41" s="124"/>
      <c r="J41" s="376" t="s">
        <v>36</v>
      </c>
      <c r="K41" s="378"/>
      <c r="L41" s="376" t="s">
        <v>37</v>
      </c>
      <c r="M41" s="378"/>
      <c r="N41" s="376" t="s">
        <v>36</v>
      </c>
      <c r="O41" s="378"/>
      <c r="P41" s="376" t="s">
        <v>37</v>
      </c>
      <c r="Q41" s="378"/>
      <c r="R41" s="124"/>
      <c r="S41" s="376" t="s">
        <v>36</v>
      </c>
      <c r="T41" s="378"/>
      <c r="U41" s="376" t="s">
        <v>37</v>
      </c>
      <c r="V41" s="378"/>
      <c r="W41" s="376" t="s">
        <v>36</v>
      </c>
      <c r="X41" s="378"/>
      <c r="Y41" s="376" t="s">
        <v>37</v>
      </c>
      <c r="Z41" s="378"/>
    </row>
    <row r="42" spans="1:26" ht="24.95" customHeight="1" x14ac:dyDescent="0.25">
      <c r="A42" s="376" t="s">
        <v>38</v>
      </c>
      <c r="B42" s="377"/>
      <c r="C42" s="377"/>
      <c r="D42" s="378"/>
      <c r="E42" s="376" t="s">
        <v>39</v>
      </c>
      <c r="F42" s="377"/>
      <c r="G42" s="377"/>
      <c r="H42" s="378"/>
      <c r="I42" s="124"/>
      <c r="J42" s="376" t="s">
        <v>38</v>
      </c>
      <c r="K42" s="377"/>
      <c r="L42" s="377"/>
      <c r="M42" s="378"/>
      <c r="N42" s="376" t="s">
        <v>39</v>
      </c>
      <c r="O42" s="377"/>
      <c r="P42" s="377"/>
      <c r="Q42" s="378"/>
      <c r="R42" s="124"/>
      <c r="S42" s="376" t="s">
        <v>38</v>
      </c>
      <c r="T42" s="377"/>
      <c r="U42" s="377"/>
      <c r="V42" s="378"/>
      <c r="W42" s="376" t="s">
        <v>39</v>
      </c>
      <c r="X42" s="377"/>
      <c r="Y42" s="377"/>
      <c r="Z42" s="378"/>
    </row>
    <row r="43" spans="1:26" ht="24.95" customHeight="1" x14ac:dyDescent="0.25">
      <c r="A43" s="381"/>
      <c r="B43" s="382"/>
      <c r="C43" s="382"/>
      <c r="D43" s="383"/>
      <c r="E43" s="381"/>
      <c r="F43" s="382"/>
      <c r="G43" s="382"/>
      <c r="H43" s="383"/>
      <c r="I43" s="124"/>
      <c r="J43" s="381"/>
      <c r="K43" s="382"/>
      <c r="L43" s="382"/>
      <c r="M43" s="383"/>
      <c r="N43" s="381"/>
      <c r="O43" s="382"/>
      <c r="P43" s="382"/>
      <c r="Q43" s="383"/>
      <c r="R43" s="124"/>
      <c r="S43" s="381"/>
      <c r="T43" s="382"/>
      <c r="U43" s="382"/>
      <c r="V43" s="383"/>
      <c r="W43" s="381"/>
      <c r="X43" s="382"/>
      <c r="Y43" s="382"/>
      <c r="Z43" s="383"/>
    </row>
    <row r="44" spans="1:26" ht="24.95" customHeight="1" x14ac:dyDescent="0.25">
      <c r="A44" s="384"/>
      <c r="B44" s="385"/>
      <c r="C44" s="385"/>
      <c r="D44" s="386"/>
      <c r="E44" s="384"/>
      <c r="F44" s="385"/>
      <c r="G44" s="385"/>
      <c r="H44" s="386"/>
      <c r="I44" s="124"/>
      <c r="J44" s="384"/>
      <c r="K44" s="385"/>
      <c r="L44" s="385"/>
      <c r="M44" s="386"/>
      <c r="N44" s="384"/>
      <c r="O44" s="385"/>
      <c r="P44" s="385"/>
      <c r="Q44" s="386"/>
      <c r="R44" s="124"/>
      <c r="S44" s="384"/>
      <c r="T44" s="385"/>
      <c r="U44" s="385"/>
      <c r="V44" s="386"/>
      <c r="W44" s="384"/>
      <c r="X44" s="385"/>
      <c r="Y44" s="385"/>
      <c r="Z44" s="386"/>
    </row>
    <row r="46" spans="1:26" ht="24.95" customHeight="1" x14ac:dyDescent="0.45">
      <c r="A46" s="403" t="s">
        <v>44</v>
      </c>
      <c r="B46" s="403"/>
      <c r="C46" s="403"/>
      <c r="D46" s="403"/>
      <c r="E46" s="403"/>
      <c r="F46" s="403"/>
      <c r="G46" s="403"/>
      <c r="H46" s="403"/>
      <c r="I46" s="403"/>
      <c r="J46" s="403"/>
      <c r="K46" s="403"/>
      <c r="L46" s="403"/>
      <c r="M46" s="403"/>
      <c r="N46" s="403"/>
      <c r="O46" s="403"/>
      <c r="P46" s="403"/>
      <c r="Q46" s="403"/>
      <c r="R46" s="403"/>
      <c r="S46" s="403"/>
      <c r="T46" s="403"/>
      <c r="U46" s="403"/>
      <c r="V46" s="403"/>
      <c r="W46" s="403"/>
      <c r="X46" s="403"/>
      <c r="Y46" s="403"/>
      <c r="Z46" s="403"/>
    </row>
    <row r="47" spans="1:26" ht="24.95" customHeight="1" x14ac:dyDescent="0.45">
      <c r="A47" s="403" t="s">
        <v>45</v>
      </c>
      <c r="B47" s="403"/>
      <c r="C47" s="403"/>
      <c r="D47" s="403"/>
      <c r="E47" s="403"/>
      <c r="F47" s="403"/>
      <c r="G47" s="403"/>
      <c r="H47" s="403"/>
      <c r="I47" s="403"/>
      <c r="J47" s="403"/>
      <c r="K47" s="403"/>
      <c r="L47" s="403"/>
      <c r="M47" s="403"/>
      <c r="N47" s="403"/>
      <c r="O47" s="403"/>
      <c r="P47" s="403"/>
      <c r="Q47" s="403"/>
      <c r="R47" s="403"/>
      <c r="S47" s="403"/>
      <c r="T47" s="403"/>
      <c r="U47" s="403"/>
      <c r="V47" s="403"/>
      <c r="W47" s="403"/>
      <c r="X47" s="403"/>
      <c r="Y47" s="403"/>
      <c r="Z47" s="403"/>
    </row>
  </sheetData>
  <sheetProtection sheet="1" objects="1" scenarios="1"/>
  <mergeCells count="207"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</mergeCells>
  <conditionalFormatting sqref="W8:Z8">
    <cfRule type="cellIs" dxfId="14" priority="23" operator="equal">
      <formula>0</formula>
    </cfRule>
  </conditionalFormatting>
  <conditionalFormatting sqref="H10:H11">
    <cfRule type="cellIs" dxfId="13" priority="18" operator="equal">
      <formula>0</formula>
    </cfRule>
  </conditionalFormatting>
  <conditionalFormatting sqref="F10">
    <cfRule type="cellIs" dxfId="12" priority="15" operator="equal">
      <formula>0</formula>
    </cfRule>
  </conditionalFormatting>
  <conditionalFormatting sqref="P8:V8">
    <cfRule type="cellIs" dxfId="11" priority="12" operator="equal">
      <formula>0</formula>
    </cfRule>
  </conditionalFormatting>
  <conditionalFormatting sqref="L8:M8">
    <cfRule type="cellIs" dxfId="10" priority="11" operator="equal">
      <formula>0</formula>
    </cfRule>
  </conditionalFormatting>
  <conditionalFormatting sqref="D8:H8">
    <cfRule type="cellIs" dxfId="9" priority="10" operator="equal">
      <formula>0</formula>
    </cfRule>
  </conditionalFormatting>
  <conditionalFormatting sqref="F6:S6">
    <cfRule type="cellIs" dxfId="8" priority="9" operator="equal">
      <formula>0</formula>
    </cfRule>
  </conditionalFormatting>
  <conditionalFormatting sqref="O10">
    <cfRule type="cellIs" dxfId="7" priority="8" operator="equal">
      <formula>0</formula>
    </cfRule>
  </conditionalFormatting>
  <conditionalFormatting sqref="X10">
    <cfRule type="cellIs" dxfId="6" priority="7" operator="equal">
      <formula>0</formula>
    </cfRule>
  </conditionalFormatting>
  <conditionalFormatting sqref="F28">
    <cfRule type="cellIs" dxfId="5" priority="6" operator="equal">
      <formula>0</formula>
    </cfRule>
  </conditionalFormatting>
  <conditionalFormatting sqref="O28">
    <cfRule type="cellIs" dxfId="4" priority="5" operator="equal">
      <formula>0</formula>
    </cfRule>
  </conditionalFormatting>
  <conditionalFormatting sqref="Q10:Q11">
    <cfRule type="cellIs" dxfId="3" priority="4" operator="equal">
      <formula>0</formula>
    </cfRule>
  </conditionalFormatting>
  <conditionalFormatting sqref="Z10:Z11">
    <cfRule type="cellIs" dxfId="2" priority="3" operator="equal">
      <formula>0</formula>
    </cfRule>
  </conditionalFormatting>
  <conditionalFormatting sqref="H28:H29">
    <cfRule type="cellIs" dxfId="1" priority="2" operator="equal">
      <formula>0</formula>
    </cfRule>
  </conditionalFormatting>
  <conditionalFormatting sqref="Q28:Q29">
    <cfRule type="cellIs" dxfId="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72</vt:i4>
      </vt:variant>
    </vt:vector>
  </HeadingPairs>
  <TitlesOfParts>
    <vt:vector size="72" baseType="lpstr">
      <vt:lpstr>Blad1</vt:lpstr>
      <vt:lpstr>Einduitslag</vt:lpstr>
      <vt:lpstr>inschrijving</vt:lpstr>
      <vt:lpstr>KAFT</vt:lpstr>
      <vt:lpstr>RANKING</vt:lpstr>
      <vt:lpstr>AFKAMPING</vt:lpstr>
      <vt:lpstr>EINDSTAND</vt:lpstr>
      <vt:lpstr>Schema finale</vt:lpstr>
      <vt:lpstr>1</vt:lpstr>
      <vt:lpstr>64</vt:lpstr>
      <vt:lpstr>33</vt:lpstr>
      <vt:lpstr>32</vt:lpstr>
      <vt:lpstr>17</vt:lpstr>
      <vt:lpstr>48</vt:lpstr>
      <vt:lpstr>49</vt:lpstr>
      <vt:lpstr>16</vt:lpstr>
      <vt:lpstr>9</vt:lpstr>
      <vt:lpstr>56</vt:lpstr>
      <vt:lpstr>41</vt:lpstr>
      <vt:lpstr>24</vt:lpstr>
      <vt:lpstr>25</vt:lpstr>
      <vt:lpstr>40</vt:lpstr>
      <vt:lpstr>57</vt:lpstr>
      <vt:lpstr>8</vt:lpstr>
      <vt:lpstr>5</vt:lpstr>
      <vt:lpstr>60</vt:lpstr>
      <vt:lpstr>37</vt:lpstr>
      <vt:lpstr>28</vt:lpstr>
      <vt:lpstr>21</vt:lpstr>
      <vt:lpstr>44</vt:lpstr>
      <vt:lpstr>53</vt:lpstr>
      <vt:lpstr>12</vt:lpstr>
      <vt:lpstr>13</vt:lpstr>
      <vt:lpstr>52</vt:lpstr>
      <vt:lpstr>45</vt:lpstr>
      <vt:lpstr>20</vt:lpstr>
      <vt:lpstr>29</vt:lpstr>
      <vt:lpstr>36</vt:lpstr>
      <vt:lpstr>61</vt:lpstr>
      <vt:lpstr>4</vt:lpstr>
      <vt:lpstr>3</vt:lpstr>
      <vt:lpstr>62</vt:lpstr>
      <vt:lpstr>35</vt:lpstr>
      <vt:lpstr>30</vt:lpstr>
      <vt:lpstr>19</vt:lpstr>
      <vt:lpstr>46</vt:lpstr>
      <vt:lpstr>51</vt:lpstr>
      <vt:lpstr>14</vt:lpstr>
      <vt:lpstr>11</vt:lpstr>
      <vt:lpstr>54</vt:lpstr>
      <vt:lpstr>43</vt:lpstr>
      <vt:lpstr>22</vt:lpstr>
      <vt:lpstr>27</vt:lpstr>
      <vt:lpstr>38</vt:lpstr>
      <vt:lpstr>59</vt:lpstr>
      <vt:lpstr>6</vt:lpstr>
      <vt:lpstr>7</vt:lpstr>
      <vt:lpstr>58</vt:lpstr>
      <vt:lpstr>39</vt:lpstr>
      <vt:lpstr>26</vt:lpstr>
      <vt:lpstr>23</vt:lpstr>
      <vt:lpstr>42</vt:lpstr>
      <vt:lpstr>55</vt:lpstr>
      <vt:lpstr>10</vt:lpstr>
      <vt:lpstr>15</vt:lpstr>
      <vt:lpstr>50</vt:lpstr>
      <vt:lpstr>47</vt:lpstr>
      <vt:lpstr>18</vt:lpstr>
      <vt:lpstr>34</vt:lpstr>
      <vt:lpstr>31</vt:lpstr>
      <vt:lpstr>63</vt:lpstr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Jacky Buelens</cp:lastModifiedBy>
  <cp:lastPrinted>2014-11-17T18:21:14Z</cp:lastPrinted>
  <dcterms:created xsi:type="dcterms:W3CDTF">2011-02-15T14:21:47Z</dcterms:created>
  <dcterms:modified xsi:type="dcterms:W3CDTF">2014-11-17T18:22:33Z</dcterms:modified>
</cp:coreProperties>
</file>